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terev.ds\Desktop\ИНТЕРНЕТ\ИНТЕРНЕТ 2017\"/>
    </mc:Choice>
  </mc:AlternateContent>
  <bookViews>
    <workbookView xWindow="0" yWindow="0" windowWidth="28800" windowHeight="12300" firstSheet="1" activeTab="1"/>
  </bookViews>
  <sheets>
    <sheet name="01-03" sheetId="1" state="hidden" r:id="rId1"/>
    <sheet name="Приложение " sheetId="8" r:id="rId2"/>
    <sheet name="01-05" sheetId="5" state="hidden" r:id="rId3"/>
    <sheet name="БЗ_Единовременно" sheetId="4" state="hidden" r:id="rId4"/>
  </sheets>
  <externalReferences>
    <externalReference r:id="rId5"/>
  </externalReferences>
  <definedNames>
    <definedName name="_xlnm._FilterDatabase" localSheetId="0" hidden="1">'01-03'!$A$2:$AH$703</definedName>
    <definedName name="_xlnm._FilterDatabase" localSheetId="3" hidden="1">БЗ_Единовременно!$A$7:$J$8</definedName>
    <definedName name="_xlnm._FilterDatabase" localSheetId="1" hidden="1">'Приложение '!$A$1:$G$672</definedName>
    <definedName name="Z_0E7049B6_6CAB_4F50_A5EC_B59011D43EA4_.wvu.Cols" localSheetId="0" hidden="1">'01-03'!$E:$J,'01-03'!$R:$V</definedName>
    <definedName name="Z_0E7049B6_6CAB_4F50_A5EC_B59011D43EA4_.wvu.Cols" localSheetId="3" hidden="1">БЗ_Единовременно!$F:$F,БЗ_Единовременно!$H:$L</definedName>
    <definedName name="Z_0E7049B6_6CAB_4F50_A5EC_B59011D43EA4_.wvu.FilterData" localSheetId="0" hidden="1">'01-03'!$A$2:$AH$2</definedName>
    <definedName name="Z_0E7049B6_6CAB_4F50_A5EC_B59011D43EA4_.wvu.FilterData" localSheetId="3" hidden="1">БЗ_Единовременно!$A$7:$J$8</definedName>
    <definedName name="Z_36B79C74_926A_4C5E_A8DD_8307B13B8C0D_.wvu.Cols" localSheetId="0" hidden="1">'01-03'!$E:$J,'01-03'!$R:$V</definedName>
    <definedName name="Z_36B79C74_926A_4C5E_A8DD_8307B13B8C0D_.wvu.Cols" localSheetId="3" hidden="1">БЗ_Единовременно!$F:$F,БЗ_Единовременно!$H:$L</definedName>
    <definedName name="Z_36B79C74_926A_4C5E_A8DD_8307B13B8C0D_.wvu.FilterData" localSheetId="0" hidden="1">'01-03'!$A$2:$AH$703</definedName>
    <definedName name="Z_36B79C74_926A_4C5E_A8DD_8307B13B8C0D_.wvu.FilterData" localSheetId="3" hidden="1">БЗ_Единовременно!$A$7:$J$8</definedName>
    <definedName name="Z_67D36FDA_8782_49DB_931A_584F126551EA_.wvu.Cols" localSheetId="3" hidden="1">БЗ_Единовременно!$F:$F,БЗ_Единовременно!$H:$L</definedName>
    <definedName name="Z_67D36FDA_8782_49DB_931A_584F126551EA_.wvu.FilterData" localSheetId="3" hidden="1">БЗ_Единовременно!$A$7:$J$8</definedName>
    <definedName name="Z_6873D171_AD18_492E_A40D_FDB7F4D8E752_.wvu.Cols" localSheetId="0" hidden="1">'01-03'!$E:$J,'01-03'!$R:$V</definedName>
    <definedName name="Z_6873D171_AD18_492E_A40D_FDB7F4D8E752_.wvu.Cols" localSheetId="3" hidden="1">БЗ_Единовременно!$F:$F,БЗ_Единовременно!$H:$L</definedName>
    <definedName name="Z_6873D171_AD18_492E_A40D_FDB7F4D8E752_.wvu.FilterData" localSheetId="0" hidden="1">'01-03'!$A$2:$AH$703</definedName>
    <definedName name="Z_6873D171_AD18_492E_A40D_FDB7F4D8E752_.wvu.FilterData" localSheetId="3" hidden="1">БЗ_Единовременно!$A$7:$J$8</definedName>
    <definedName name="Z_82D43F5F_3B64_45F5_B7CE_5412F164FA6C_.wvu.Cols" localSheetId="3" hidden="1">БЗ_Единовременно!$F:$F,БЗ_Единовременно!$H:$L</definedName>
    <definedName name="Z_82D43F5F_3B64_45F5_B7CE_5412F164FA6C_.wvu.FilterData" localSheetId="3" hidden="1">БЗ_Единовременно!$A$7:$J$8</definedName>
    <definedName name="Z_90360F14_099D_46B6_8158_B00164FC37AC_.wvu.Cols" localSheetId="3" hidden="1">БЗ_Единовременно!$F:$F,БЗ_Единовременно!$H:$L</definedName>
    <definedName name="Z_90360F14_099D_46B6_8158_B00164FC37AC_.wvu.FilterData" localSheetId="3" hidden="1">БЗ_Единовременно!$A$7:$J$8</definedName>
    <definedName name="Z_AA1AF9BD_85E7_41EC_B018_B082807470FD_.wvu.Cols" localSheetId="3" hidden="1">БЗ_Единовременно!$F:$F,БЗ_Единовременно!$H:$L</definedName>
    <definedName name="Z_AA1AF9BD_85E7_41EC_B018_B082807470FD_.wvu.FilterData" localSheetId="3" hidden="1">БЗ_Единовременно!$A$7:$J$8</definedName>
    <definedName name="Z_C159A9B9_CEC8_4184_9EC4_1D14535AFA56_.wvu.Cols" localSheetId="0" hidden="1">'01-03'!$E:$J,'01-03'!$R:$V</definedName>
    <definedName name="Z_C159A9B9_CEC8_4184_9EC4_1D14535AFA56_.wvu.Cols" localSheetId="3" hidden="1">БЗ_Единовременно!$F:$F,БЗ_Единовременно!$H:$L</definedName>
    <definedName name="Z_C159A9B9_CEC8_4184_9EC4_1D14535AFA56_.wvu.FilterData" localSheetId="0" hidden="1">'01-03'!$A$2:$AH$703</definedName>
    <definedName name="Z_C159A9B9_CEC8_4184_9EC4_1D14535AFA56_.wvu.FilterData" localSheetId="3" hidden="1">БЗ_Единовременно!$A$7:$J$8</definedName>
    <definedName name="Z_DC00B3CE_82E7_48DC_93F0_69C7D5D0BE6F_.wvu.Cols" localSheetId="0" hidden="1">'01-03'!$E:$J,'01-03'!$R:$V</definedName>
    <definedName name="Z_DC00B3CE_82E7_48DC_93F0_69C7D5D0BE6F_.wvu.Cols" localSheetId="3" hidden="1">БЗ_Единовременно!$F:$F,БЗ_Единовременно!$H:$L</definedName>
    <definedName name="Z_DC00B3CE_82E7_48DC_93F0_69C7D5D0BE6F_.wvu.FilterData" localSheetId="0" hidden="1">'01-03'!$A$2:$AH$703</definedName>
    <definedName name="Z_DC00B3CE_82E7_48DC_93F0_69C7D5D0BE6F_.wvu.FilterData" localSheetId="3" hidden="1">БЗ_Единовременно!$A$7:$J$8</definedName>
    <definedName name="Z_E2E990DB_29DB_4CA9_BC9D_45CECC432C47_.wvu.FilterData" localSheetId="0" hidden="1">'01-03'!$A$2:$AH$703</definedName>
  </definedNames>
  <calcPr calcId="162913"/>
  <customWorkbookViews>
    <customWorkbookView name="Колдомова Екатерина Юрьевна - Личное представление" guid="{6873D171-AD18-492E-A40D-FDB7F4D8E752}" mergeInterval="0" personalView="1" maximized="1" windowWidth="1276" windowHeight="751" activeSheetId="2"/>
    <customWorkbookView name="Гурьянова Ольга Витальевна - Личное представление" guid="{0E7049B6-6CAB-4F50-A5EC-B59011D43EA4}" mergeInterval="0" personalView="1" maximized="1" windowWidth="1916" windowHeight="832" activeSheetId="1"/>
    <customWorkbookView name="Гурьянова О.В. - Личное представление" guid="{36B79C74-926A-4C5E-A8DD-8307B13B8C0D}" mergeInterval="0" personalView="1" maximized="1" windowWidth="1276" windowHeight="777" activeSheetId="1"/>
    <customWorkbookView name="Николаева Екатерина Евгеньевна - Личное представление" guid="{DC00B3CE-82E7-48DC-93F0-69C7D5D0BE6F}" mergeInterval="0" personalView="1" maximized="1" windowWidth="1276" windowHeight="799" activeSheetId="1"/>
    <customWorkbookView name="Фалалеев С.А. - Личное представление" guid="{C159A9B9-CEC8-4184-9EC4-1D14535AFA56}" mergeInterval="0" personalView="1" maximized="1" windowWidth="1916" windowHeight="795" activeSheetId="2"/>
  </customWorkbookViews>
</workbook>
</file>

<file path=xl/calcChain.xml><?xml version="1.0" encoding="utf-8"?>
<calcChain xmlns="http://schemas.openxmlformats.org/spreadsheetml/2006/main">
  <c r="U700" i="1" l="1"/>
  <c r="S700" i="1"/>
  <c r="R700" i="1"/>
  <c r="O700" i="1"/>
  <c r="M700" i="1"/>
  <c r="I697" i="1"/>
  <c r="H697" i="1"/>
  <c r="G697" i="1"/>
  <c r="F697" i="1"/>
  <c r="X695" i="1"/>
  <c r="W695" i="1" s="1"/>
  <c r="J695" i="1"/>
  <c r="X694" i="1"/>
  <c r="W694" i="1" s="1"/>
  <c r="J694" i="1"/>
  <c r="X693" i="1"/>
  <c r="W693" i="1" s="1"/>
  <c r="J693" i="1"/>
  <c r="X692" i="1"/>
  <c r="W692" i="1" s="1"/>
  <c r="J692" i="1"/>
  <c r="X691" i="1"/>
  <c r="W691" i="1" s="1"/>
  <c r="J691" i="1"/>
  <c r="X690" i="1"/>
  <c r="W690" i="1" s="1"/>
  <c r="J690" i="1"/>
  <c r="X689" i="1"/>
  <c r="W689" i="1" s="1"/>
  <c r="J689" i="1"/>
  <c r="X688" i="1"/>
  <c r="W688" i="1" s="1"/>
  <c r="J688" i="1"/>
  <c r="X687" i="1"/>
  <c r="W687" i="1" s="1"/>
  <c r="J687" i="1"/>
  <c r="X686" i="1"/>
  <c r="W686" i="1" s="1"/>
  <c r="J686" i="1"/>
  <c r="X685" i="1"/>
  <c r="W685" i="1" s="1"/>
  <c r="J685" i="1"/>
  <c r="X684" i="1"/>
  <c r="W684" i="1" s="1"/>
  <c r="J684" i="1"/>
  <c r="X683" i="1"/>
  <c r="W683" i="1" s="1"/>
  <c r="J683" i="1"/>
  <c r="X682" i="1"/>
  <c r="W682" i="1" s="1"/>
  <c r="J682" i="1"/>
  <c r="X681" i="1"/>
  <c r="W681" i="1" s="1"/>
  <c r="J681" i="1"/>
  <c r="X680" i="1"/>
  <c r="W680" i="1" s="1"/>
  <c r="J680" i="1"/>
  <c r="X679" i="1"/>
  <c r="W679" i="1" s="1"/>
  <c r="J679" i="1"/>
  <c r="X678" i="1"/>
  <c r="W678" i="1" s="1"/>
  <c r="J678" i="1"/>
  <c r="X677" i="1"/>
  <c r="W677" i="1" s="1"/>
  <c r="J677" i="1"/>
  <c r="X676" i="1"/>
  <c r="W676" i="1" s="1"/>
  <c r="J676" i="1"/>
  <c r="X675" i="1"/>
  <c r="W675" i="1" s="1"/>
  <c r="J675" i="1"/>
  <c r="V674" i="1"/>
  <c r="P674" i="1"/>
  <c r="J674" i="1"/>
  <c r="V673" i="1"/>
  <c r="P673" i="1"/>
  <c r="J673" i="1"/>
  <c r="V672" i="1"/>
  <c r="P672" i="1"/>
  <c r="J672" i="1"/>
  <c r="V671" i="1"/>
  <c r="P671" i="1"/>
  <c r="J671" i="1"/>
  <c r="V670" i="1"/>
  <c r="P670" i="1"/>
  <c r="J670" i="1"/>
  <c r="V669" i="1"/>
  <c r="P669" i="1"/>
  <c r="J669" i="1"/>
  <c r="V668" i="1"/>
  <c r="P668" i="1"/>
  <c r="J668" i="1"/>
  <c r="V667" i="1"/>
  <c r="P667" i="1"/>
  <c r="J667" i="1"/>
  <c r="V666" i="1"/>
  <c r="T666" i="1"/>
  <c r="P666" i="1"/>
  <c r="N666" i="1"/>
  <c r="J666" i="1"/>
  <c r="V665" i="1"/>
  <c r="P665" i="1"/>
  <c r="J665" i="1"/>
  <c r="V664" i="1"/>
  <c r="T664" i="1"/>
  <c r="P664" i="1"/>
  <c r="N664" i="1"/>
  <c r="J664" i="1"/>
  <c r="T663" i="1"/>
  <c r="V663" i="1" s="1"/>
  <c r="N663" i="1"/>
  <c r="P663" i="1" s="1"/>
  <c r="J663" i="1"/>
  <c r="V662" i="1"/>
  <c r="T662" i="1"/>
  <c r="P662" i="1"/>
  <c r="N662" i="1"/>
  <c r="J662" i="1"/>
  <c r="T661" i="1"/>
  <c r="V661" i="1" s="1"/>
  <c r="N661" i="1"/>
  <c r="P661" i="1" s="1"/>
  <c r="J661" i="1"/>
  <c r="V660" i="1"/>
  <c r="T660" i="1"/>
  <c r="P660" i="1"/>
  <c r="N660" i="1"/>
  <c r="J660" i="1"/>
  <c r="T659" i="1"/>
  <c r="V659" i="1" s="1"/>
  <c r="N659" i="1"/>
  <c r="P659" i="1" s="1"/>
  <c r="J659" i="1"/>
  <c r="V658" i="1"/>
  <c r="T658" i="1"/>
  <c r="P658" i="1"/>
  <c r="N658" i="1"/>
  <c r="J658" i="1"/>
  <c r="V657" i="1"/>
  <c r="P657" i="1"/>
  <c r="J657" i="1"/>
  <c r="V656" i="1"/>
  <c r="T656" i="1"/>
  <c r="P656" i="1"/>
  <c r="N656" i="1"/>
  <c r="J656" i="1"/>
  <c r="V655" i="1"/>
  <c r="P655" i="1"/>
  <c r="J655" i="1"/>
  <c r="V654" i="1"/>
  <c r="P654" i="1"/>
  <c r="J654" i="1"/>
  <c r="V653" i="1"/>
  <c r="P653" i="1"/>
  <c r="J653" i="1"/>
  <c r="V652" i="1"/>
  <c r="P652" i="1"/>
  <c r="J652" i="1"/>
  <c r="V651" i="1"/>
  <c r="P651" i="1"/>
  <c r="J651" i="1"/>
  <c r="V650" i="1"/>
  <c r="P650" i="1"/>
  <c r="J650" i="1"/>
  <c r="T649" i="1"/>
  <c r="V649" i="1" s="1"/>
  <c r="N649" i="1"/>
  <c r="P649" i="1" s="1"/>
  <c r="J649" i="1"/>
  <c r="V648" i="1"/>
  <c r="T648" i="1"/>
  <c r="P648" i="1"/>
  <c r="N648" i="1"/>
  <c r="J648" i="1"/>
  <c r="T647" i="1"/>
  <c r="V647" i="1" s="1"/>
  <c r="N647" i="1"/>
  <c r="P647" i="1" s="1"/>
  <c r="J647" i="1"/>
  <c r="V646" i="1"/>
  <c r="T646" i="1"/>
  <c r="P646" i="1"/>
  <c r="N646" i="1"/>
  <c r="J646" i="1"/>
  <c r="V645" i="1"/>
  <c r="P645" i="1"/>
  <c r="J645" i="1"/>
  <c r="V644" i="1"/>
  <c r="T644" i="1"/>
  <c r="P644" i="1"/>
  <c r="N644" i="1"/>
  <c r="J644" i="1"/>
  <c r="V643" i="1"/>
  <c r="P643" i="1"/>
  <c r="J643" i="1"/>
  <c r="V642" i="1"/>
  <c r="P642" i="1"/>
  <c r="J642" i="1"/>
  <c r="V641" i="1"/>
  <c r="P641" i="1"/>
  <c r="J641" i="1"/>
  <c r="V640" i="1"/>
  <c r="P640" i="1"/>
  <c r="J640" i="1"/>
  <c r="T639" i="1"/>
  <c r="V639" i="1" s="1"/>
  <c r="N639" i="1"/>
  <c r="P639" i="1" s="1"/>
  <c r="J639" i="1"/>
  <c r="V638" i="1"/>
  <c r="P638" i="1"/>
  <c r="J638" i="1"/>
  <c r="V636" i="1"/>
  <c r="P636" i="1"/>
  <c r="J636" i="1"/>
  <c r="V635" i="1"/>
  <c r="P635" i="1"/>
  <c r="J635" i="1"/>
  <c r="V634" i="1"/>
  <c r="P634" i="1"/>
  <c r="J634" i="1"/>
  <c r="V633" i="1"/>
  <c r="P633" i="1"/>
  <c r="J633" i="1"/>
  <c r="V632" i="1"/>
  <c r="P632" i="1"/>
  <c r="J632" i="1"/>
  <c r="V631" i="1"/>
  <c r="P631" i="1"/>
  <c r="J631" i="1"/>
  <c r="V630" i="1"/>
  <c r="P630" i="1"/>
  <c r="J630" i="1"/>
  <c r="V629" i="1"/>
  <c r="P629" i="1"/>
  <c r="J629" i="1"/>
  <c r="V628" i="1"/>
  <c r="P628" i="1"/>
  <c r="J628" i="1"/>
  <c r="V627" i="1"/>
  <c r="P627" i="1"/>
  <c r="J627" i="1"/>
  <c r="V626" i="1"/>
  <c r="P626" i="1"/>
  <c r="J626" i="1"/>
  <c r="V625" i="1"/>
  <c r="P625" i="1"/>
  <c r="J625" i="1"/>
  <c r="V624" i="1"/>
  <c r="P624" i="1"/>
  <c r="J624" i="1"/>
  <c r="V623" i="1"/>
  <c r="P623" i="1"/>
  <c r="J623" i="1"/>
  <c r="V622" i="1"/>
  <c r="P622" i="1"/>
  <c r="J622" i="1"/>
  <c r="V621" i="1"/>
  <c r="P621" i="1"/>
  <c r="J621" i="1"/>
  <c r="V620" i="1"/>
  <c r="P620" i="1"/>
  <c r="J620" i="1"/>
  <c r="V619" i="1"/>
  <c r="P619" i="1"/>
  <c r="J619" i="1"/>
  <c r="V618" i="1"/>
  <c r="P618" i="1"/>
  <c r="J618" i="1"/>
  <c r="V617" i="1"/>
  <c r="P617" i="1"/>
  <c r="J617" i="1"/>
  <c r="V616" i="1"/>
  <c r="P616" i="1"/>
  <c r="J616" i="1"/>
  <c r="V615" i="1"/>
  <c r="P615" i="1"/>
  <c r="J615" i="1"/>
  <c r="V614" i="1"/>
  <c r="P614" i="1"/>
  <c r="J614" i="1"/>
  <c r="V613" i="1"/>
  <c r="P613" i="1"/>
  <c r="J613" i="1"/>
  <c r="V612" i="1"/>
  <c r="P612" i="1"/>
  <c r="J612" i="1"/>
  <c r="V611" i="1"/>
  <c r="P611" i="1"/>
  <c r="J611" i="1"/>
  <c r="V610" i="1"/>
  <c r="P610" i="1"/>
  <c r="J610" i="1"/>
  <c r="V609" i="1"/>
  <c r="P609" i="1"/>
  <c r="J609" i="1"/>
  <c r="V608" i="1"/>
  <c r="P608" i="1"/>
  <c r="J608" i="1"/>
  <c r="V607" i="1"/>
  <c r="P607" i="1"/>
  <c r="J607" i="1"/>
  <c r="V606" i="1"/>
  <c r="P606" i="1"/>
  <c r="J606" i="1"/>
  <c r="V605" i="1"/>
  <c r="P605" i="1"/>
  <c r="J605" i="1"/>
  <c r="V604" i="1"/>
  <c r="P604" i="1"/>
  <c r="J604" i="1"/>
  <c r="V603" i="1"/>
  <c r="P603" i="1"/>
  <c r="J603" i="1"/>
  <c r="V602" i="1"/>
  <c r="P602" i="1"/>
  <c r="J602" i="1"/>
  <c r="V601" i="1"/>
  <c r="P601" i="1"/>
  <c r="J601" i="1"/>
  <c r="T599" i="1"/>
  <c r="V599" i="1" s="1"/>
  <c r="N599" i="1"/>
  <c r="P599" i="1" s="1"/>
  <c r="J599" i="1"/>
  <c r="V598" i="1"/>
  <c r="P598" i="1"/>
  <c r="J598" i="1"/>
  <c r="V597" i="1"/>
  <c r="P597" i="1"/>
  <c r="J597" i="1"/>
  <c r="V596" i="1"/>
  <c r="T596" i="1"/>
  <c r="P596" i="1"/>
  <c r="N596" i="1"/>
  <c r="J596" i="1"/>
  <c r="T595" i="1"/>
  <c r="V595" i="1" s="1"/>
  <c r="N595" i="1"/>
  <c r="P595" i="1" s="1"/>
  <c r="J595" i="1"/>
  <c r="V594" i="1"/>
  <c r="P594" i="1"/>
  <c r="J594" i="1"/>
  <c r="V593" i="1"/>
  <c r="P593" i="1"/>
  <c r="J593" i="1"/>
  <c r="V592" i="1"/>
  <c r="T592" i="1"/>
  <c r="P592" i="1"/>
  <c r="N592" i="1"/>
  <c r="J592" i="1"/>
  <c r="T591" i="1"/>
  <c r="V591" i="1" s="1"/>
  <c r="N591" i="1"/>
  <c r="P591" i="1" s="1"/>
  <c r="J591" i="1"/>
  <c r="V590" i="1"/>
  <c r="P590" i="1"/>
  <c r="J590" i="1"/>
  <c r="V589" i="1"/>
  <c r="P589" i="1"/>
  <c r="J589" i="1"/>
  <c r="V588" i="1"/>
  <c r="P588" i="1"/>
  <c r="J588" i="1"/>
  <c r="V587" i="1"/>
  <c r="P587" i="1"/>
  <c r="J587" i="1"/>
  <c r="V586" i="1"/>
  <c r="T586" i="1"/>
  <c r="P586" i="1"/>
  <c r="N586" i="1"/>
  <c r="J586" i="1"/>
  <c r="V585" i="1"/>
  <c r="P585" i="1"/>
  <c r="J585" i="1"/>
  <c r="V584" i="1"/>
  <c r="P584" i="1"/>
  <c r="J584" i="1"/>
  <c r="V583" i="1"/>
  <c r="P583" i="1"/>
  <c r="J583" i="1"/>
  <c r="V582" i="1"/>
  <c r="P582" i="1"/>
  <c r="J582" i="1"/>
  <c r="T581" i="1"/>
  <c r="V581" i="1" s="1"/>
  <c r="N581" i="1"/>
  <c r="P581" i="1" s="1"/>
  <c r="J581" i="1"/>
  <c r="V580" i="1"/>
  <c r="T580" i="1"/>
  <c r="P580" i="1"/>
  <c r="N580" i="1"/>
  <c r="J580" i="1"/>
  <c r="T579" i="1"/>
  <c r="V579" i="1" s="1"/>
  <c r="N579" i="1"/>
  <c r="P579" i="1" s="1"/>
  <c r="J579" i="1"/>
  <c r="V578" i="1"/>
  <c r="T578" i="1"/>
  <c r="P578" i="1"/>
  <c r="N578" i="1"/>
  <c r="J578" i="1"/>
  <c r="T577" i="1"/>
  <c r="V577" i="1" s="1"/>
  <c r="N577" i="1"/>
  <c r="P577" i="1" s="1"/>
  <c r="J577" i="1"/>
  <c r="V576" i="1"/>
  <c r="P576" i="1"/>
  <c r="J576" i="1"/>
  <c r="V575" i="1"/>
  <c r="P575" i="1"/>
  <c r="J575" i="1"/>
  <c r="V574" i="1"/>
  <c r="P574" i="1"/>
  <c r="J574" i="1"/>
  <c r="T573" i="1"/>
  <c r="V573" i="1" s="1"/>
  <c r="N573" i="1"/>
  <c r="P573" i="1" s="1"/>
  <c r="J573" i="1"/>
  <c r="V572" i="1"/>
  <c r="T572" i="1"/>
  <c r="P572" i="1"/>
  <c r="N572" i="1"/>
  <c r="J572" i="1"/>
  <c r="V571" i="1"/>
  <c r="P571" i="1"/>
  <c r="J571" i="1"/>
  <c r="V570" i="1"/>
  <c r="P570" i="1"/>
  <c r="J570" i="1"/>
  <c r="T569" i="1"/>
  <c r="V569" i="1" s="1"/>
  <c r="N569" i="1"/>
  <c r="P569" i="1" s="1"/>
  <c r="J569" i="1"/>
  <c r="V568" i="1"/>
  <c r="P568" i="1"/>
  <c r="J568" i="1"/>
  <c r="V567" i="1"/>
  <c r="P567" i="1"/>
  <c r="J567" i="1"/>
  <c r="V566" i="1"/>
  <c r="T566" i="1"/>
  <c r="P566" i="1"/>
  <c r="N566" i="1"/>
  <c r="J566" i="1"/>
  <c r="T565" i="1"/>
  <c r="V565" i="1" s="1"/>
  <c r="N565" i="1"/>
  <c r="P565" i="1" s="1"/>
  <c r="J565" i="1"/>
  <c r="V564" i="1"/>
  <c r="T564" i="1"/>
  <c r="P564" i="1"/>
  <c r="N564" i="1"/>
  <c r="J564" i="1"/>
  <c r="T563" i="1"/>
  <c r="V563" i="1" s="1"/>
  <c r="N563" i="1"/>
  <c r="P563" i="1" s="1"/>
  <c r="J563" i="1"/>
  <c r="V562" i="1"/>
  <c r="T562" i="1"/>
  <c r="P562" i="1"/>
  <c r="N562" i="1"/>
  <c r="J562" i="1"/>
  <c r="V561" i="1"/>
  <c r="P561" i="1"/>
  <c r="J561" i="1"/>
  <c r="V560" i="1"/>
  <c r="P560" i="1"/>
  <c r="J560" i="1"/>
  <c r="T559" i="1"/>
  <c r="V559" i="1" s="1"/>
  <c r="N559" i="1"/>
  <c r="P559" i="1" s="1"/>
  <c r="J559" i="1"/>
  <c r="V558" i="1"/>
  <c r="T558" i="1"/>
  <c r="P558" i="1"/>
  <c r="N558" i="1"/>
  <c r="J558" i="1"/>
  <c r="T557" i="1"/>
  <c r="V557" i="1" s="1"/>
  <c r="N557" i="1"/>
  <c r="P557" i="1" s="1"/>
  <c r="J557" i="1"/>
  <c r="V556" i="1"/>
  <c r="T556" i="1"/>
  <c r="P556" i="1"/>
  <c r="N556" i="1"/>
  <c r="J556" i="1"/>
  <c r="V554" i="1"/>
  <c r="P554" i="1"/>
  <c r="J554" i="1"/>
  <c r="V553" i="1"/>
  <c r="P553" i="1"/>
  <c r="J553" i="1"/>
  <c r="V552" i="1"/>
  <c r="P552" i="1"/>
  <c r="J552" i="1"/>
  <c r="V551" i="1"/>
  <c r="T551" i="1"/>
  <c r="P551" i="1"/>
  <c r="N551" i="1"/>
  <c r="J551" i="1"/>
  <c r="V549" i="1"/>
  <c r="P549" i="1"/>
  <c r="J549" i="1"/>
  <c r="V548" i="1"/>
  <c r="P548" i="1"/>
  <c r="J548" i="1"/>
  <c r="V547" i="1"/>
  <c r="P547" i="1"/>
  <c r="J547" i="1"/>
  <c r="V546" i="1"/>
  <c r="P546" i="1"/>
  <c r="J546" i="1"/>
  <c r="V545" i="1"/>
  <c r="P545" i="1"/>
  <c r="J545" i="1"/>
  <c r="V544" i="1"/>
  <c r="P544" i="1"/>
  <c r="J544" i="1"/>
  <c r="V543" i="1"/>
  <c r="P543" i="1"/>
  <c r="J543" i="1"/>
  <c r="V542" i="1"/>
  <c r="P542" i="1"/>
  <c r="J542" i="1"/>
  <c r="V541" i="1"/>
  <c r="P541" i="1"/>
  <c r="J541" i="1"/>
  <c r="V540" i="1"/>
  <c r="P540" i="1"/>
  <c r="J540" i="1"/>
  <c r="T539" i="1"/>
  <c r="V539" i="1" s="1"/>
  <c r="N539" i="1"/>
  <c r="P539" i="1" s="1"/>
  <c r="J539" i="1"/>
  <c r="V538" i="1"/>
  <c r="P538" i="1"/>
  <c r="J538" i="1"/>
  <c r="V537" i="1"/>
  <c r="P537" i="1"/>
  <c r="J537" i="1"/>
  <c r="V536" i="1"/>
  <c r="P536" i="1"/>
  <c r="J536" i="1"/>
  <c r="V535" i="1"/>
  <c r="P535" i="1"/>
  <c r="J535" i="1"/>
  <c r="V534" i="1"/>
  <c r="P534" i="1"/>
  <c r="J534" i="1"/>
  <c r="V533" i="1"/>
  <c r="P533" i="1"/>
  <c r="J533" i="1"/>
  <c r="V532" i="1"/>
  <c r="P532" i="1"/>
  <c r="J532" i="1"/>
  <c r="V531" i="1"/>
  <c r="P531" i="1"/>
  <c r="J531" i="1"/>
  <c r="V530" i="1"/>
  <c r="P530" i="1"/>
  <c r="J530" i="1"/>
  <c r="V529" i="1"/>
  <c r="P529" i="1"/>
  <c r="J529" i="1"/>
  <c r="V528" i="1"/>
  <c r="P528" i="1"/>
  <c r="J528" i="1"/>
  <c r="T527" i="1"/>
  <c r="V527" i="1" s="1"/>
  <c r="N527" i="1"/>
  <c r="P527" i="1" s="1"/>
  <c r="J527" i="1"/>
  <c r="V526" i="1"/>
  <c r="P526" i="1"/>
  <c r="J526" i="1"/>
  <c r="T525" i="1"/>
  <c r="V525" i="1" s="1"/>
  <c r="N525" i="1"/>
  <c r="P525" i="1" s="1"/>
  <c r="J525" i="1"/>
  <c r="V524" i="1"/>
  <c r="T524" i="1"/>
  <c r="P524" i="1"/>
  <c r="N524" i="1"/>
  <c r="J524" i="1"/>
  <c r="T523" i="1"/>
  <c r="V523" i="1" s="1"/>
  <c r="N523" i="1"/>
  <c r="P523" i="1" s="1"/>
  <c r="J523" i="1"/>
  <c r="V522" i="1"/>
  <c r="P522" i="1"/>
  <c r="J522" i="1"/>
  <c r="V521" i="1"/>
  <c r="P521" i="1"/>
  <c r="J521" i="1"/>
  <c r="V520" i="1"/>
  <c r="T520" i="1"/>
  <c r="P520" i="1"/>
  <c r="N520" i="1"/>
  <c r="J520" i="1"/>
  <c r="V519" i="1"/>
  <c r="P519" i="1"/>
  <c r="J519" i="1"/>
  <c r="V518" i="1"/>
  <c r="T518" i="1"/>
  <c r="P518" i="1"/>
  <c r="N518" i="1"/>
  <c r="J518" i="1"/>
  <c r="T517" i="1"/>
  <c r="V517" i="1" s="1"/>
  <c r="N517" i="1"/>
  <c r="P517" i="1" s="1"/>
  <c r="J517" i="1"/>
  <c r="V516" i="1"/>
  <c r="P516" i="1"/>
  <c r="J516" i="1"/>
  <c r="V515" i="1"/>
  <c r="P515" i="1"/>
  <c r="J515" i="1"/>
  <c r="V514" i="1"/>
  <c r="P514" i="1"/>
  <c r="J514" i="1"/>
  <c r="V513" i="1"/>
  <c r="P513" i="1"/>
  <c r="J513" i="1"/>
  <c r="V512" i="1"/>
  <c r="P512" i="1"/>
  <c r="J512" i="1"/>
  <c r="V511" i="1"/>
  <c r="P511" i="1"/>
  <c r="J511" i="1"/>
  <c r="V510" i="1"/>
  <c r="T510" i="1"/>
  <c r="P510" i="1"/>
  <c r="N510" i="1"/>
  <c r="J510" i="1"/>
  <c r="T509" i="1"/>
  <c r="V509" i="1" s="1"/>
  <c r="N509" i="1"/>
  <c r="P509" i="1" s="1"/>
  <c r="J509" i="1"/>
  <c r="V508" i="1"/>
  <c r="T508" i="1"/>
  <c r="P508" i="1"/>
  <c r="N508" i="1"/>
  <c r="J508" i="1"/>
  <c r="V507" i="1"/>
  <c r="P507" i="1"/>
  <c r="J507" i="1"/>
  <c r="V506" i="1"/>
  <c r="P506" i="1"/>
  <c r="J506" i="1"/>
  <c r="V505" i="1"/>
  <c r="P505" i="1"/>
  <c r="J505" i="1"/>
  <c r="V504" i="1"/>
  <c r="T504" i="1"/>
  <c r="P504" i="1"/>
  <c r="N504" i="1"/>
  <c r="J504" i="1"/>
  <c r="V503" i="1"/>
  <c r="P503" i="1"/>
  <c r="J503" i="1"/>
  <c r="V502" i="1"/>
  <c r="P502" i="1"/>
  <c r="J502" i="1"/>
  <c r="V501" i="1"/>
  <c r="P501" i="1"/>
  <c r="J501" i="1"/>
  <c r="V500" i="1"/>
  <c r="P500" i="1"/>
  <c r="J500" i="1"/>
  <c r="V499" i="1"/>
  <c r="P499" i="1"/>
  <c r="J499" i="1"/>
  <c r="V498" i="1"/>
  <c r="P498" i="1"/>
  <c r="J498" i="1"/>
  <c r="V497" i="1"/>
  <c r="P497" i="1"/>
  <c r="J497" i="1"/>
  <c r="V496" i="1"/>
  <c r="P496" i="1"/>
  <c r="J496" i="1"/>
  <c r="V495" i="1"/>
  <c r="P495" i="1"/>
  <c r="J495" i="1"/>
  <c r="V494" i="1"/>
  <c r="P494" i="1"/>
  <c r="J494" i="1"/>
  <c r="V493" i="1"/>
  <c r="P493" i="1"/>
  <c r="J493" i="1"/>
  <c r="V492" i="1"/>
  <c r="P492" i="1"/>
  <c r="J492" i="1"/>
  <c r="V491" i="1"/>
  <c r="P491" i="1"/>
  <c r="J491" i="1"/>
  <c r="V490" i="1"/>
  <c r="P490" i="1"/>
  <c r="J490" i="1"/>
  <c r="V489" i="1"/>
  <c r="P489" i="1"/>
  <c r="J489" i="1"/>
  <c r="V488" i="1"/>
  <c r="P488" i="1"/>
  <c r="J488" i="1"/>
  <c r="V487" i="1"/>
  <c r="P487" i="1"/>
  <c r="J487" i="1"/>
  <c r="V486" i="1"/>
  <c r="P486" i="1"/>
  <c r="J486" i="1"/>
  <c r="V485" i="1"/>
  <c r="P485" i="1"/>
  <c r="J485" i="1"/>
  <c r="V484" i="1"/>
  <c r="P484" i="1"/>
  <c r="J484" i="1"/>
  <c r="V483" i="1"/>
  <c r="P483" i="1"/>
  <c r="J483" i="1"/>
  <c r="V482" i="1"/>
  <c r="P482" i="1"/>
  <c r="J482" i="1"/>
  <c r="V481" i="1"/>
  <c r="P481" i="1"/>
  <c r="J481" i="1"/>
  <c r="V480" i="1"/>
  <c r="P480" i="1"/>
  <c r="J480" i="1"/>
  <c r="T479" i="1"/>
  <c r="V479" i="1" s="1"/>
  <c r="N479" i="1"/>
  <c r="P479" i="1" s="1"/>
  <c r="J479" i="1"/>
  <c r="V478" i="1"/>
  <c r="P478" i="1"/>
  <c r="J478" i="1"/>
  <c r="T477" i="1"/>
  <c r="V477" i="1" s="1"/>
  <c r="N477" i="1"/>
  <c r="P477" i="1" s="1"/>
  <c r="J477" i="1"/>
  <c r="V476" i="1"/>
  <c r="T476" i="1"/>
  <c r="P476" i="1"/>
  <c r="N476" i="1"/>
  <c r="J476" i="1"/>
  <c r="T475" i="1"/>
  <c r="V475" i="1" s="1"/>
  <c r="N475" i="1"/>
  <c r="P475" i="1" s="1"/>
  <c r="J475" i="1"/>
  <c r="V474" i="1"/>
  <c r="T474" i="1"/>
  <c r="P474" i="1"/>
  <c r="N474" i="1"/>
  <c r="J474" i="1"/>
  <c r="T473" i="1"/>
  <c r="V473" i="1" s="1"/>
  <c r="N473" i="1"/>
  <c r="P473" i="1" s="1"/>
  <c r="J473" i="1"/>
  <c r="V472" i="1"/>
  <c r="P472" i="1"/>
  <c r="J472" i="1"/>
  <c r="T471" i="1"/>
  <c r="V471" i="1" s="1"/>
  <c r="N471" i="1"/>
  <c r="P471" i="1" s="1"/>
  <c r="J471" i="1"/>
  <c r="V470" i="1"/>
  <c r="P470" i="1"/>
  <c r="J470" i="1"/>
  <c r="T469" i="1"/>
  <c r="V469" i="1" s="1"/>
  <c r="N469" i="1"/>
  <c r="P469" i="1" s="1"/>
  <c r="J469" i="1"/>
  <c r="V468" i="1"/>
  <c r="P468" i="1"/>
  <c r="J468" i="1"/>
  <c r="V467" i="1"/>
  <c r="P467" i="1"/>
  <c r="J467" i="1"/>
  <c r="V466" i="1"/>
  <c r="T466" i="1"/>
  <c r="P466" i="1"/>
  <c r="N466" i="1"/>
  <c r="J466" i="1"/>
  <c r="T465" i="1"/>
  <c r="V465" i="1" s="1"/>
  <c r="N465" i="1"/>
  <c r="P465" i="1" s="1"/>
  <c r="J465" i="1"/>
  <c r="V464" i="1"/>
  <c r="P464" i="1"/>
  <c r="J464" i="1"/>
  <c r="T463" i="1"/>
  <c r="V463" i="1" s="1"/>
  <c r="N463" i="1"/>
  <c r="P463" i="1" s="1"/>
  <c r="J463" i="1"/>
  <c r="V462" i="1"/>
  <c r="T462" i="1"/>
  <c r="P462" i="1"/>
  <c r="N462" i="1"/>
  <c r="J462" i="1"/>
  <c r="V461" i="1"/>
  <c r="P461" i="1"/>
  <c r="J461" i="1"/>
  <c r="V460" i="1"/>
  <c r="P460" i="1"/>
  <c r="J460" i="1"/>
  <c r="V459" i="1"/>
  <c r="P459" i="1"/>
  <c r="J459" i="1"/>
  <c r="V458" i="1"/>
  <c r="P458" i="1"/>
  <c r="J458" i="1"/>
  <c r="V457" i="1"/>
  <c r="P457" i="1"/>
  <c r="J457" i="1"/>
  <c r="V456" i="1"/>
  <c r="P456" i="1"/>
  <c r="J456" i="1"/>
  <c r="V455" i="1"/>
  <c r="P455" i="1"/>
  <c r="J455" i="1"/>
  <c r="V454" i="1"/>
  <c r="P454" i="1"/>
  <c r="J454" i="1"/>
  <c r="V453" i="1"/>
  <c r="P453" i="1"/>
  <c r="J453" i="1"/>
  <c r="V452" i="1"/>
  <c r="P452" i="1"/>
  <c r="J452" i="1"/>
  <c r="V451" i="1"/>
  <c r="P451" i="1"/>
  <c r="J451" i="1"/>
  <c r="V450" i="1"/>
  <c r="P450" i="1"/>
  <c r="J450" i="1"/>
  <c r="V449" i="1"/>
  <c r="P449" i="1"/>
  <c r="J449" i="1"/>
  <c r="V448" i="1"/>
  <c r="T448" i="1"/>
  <c r="P448" i="1"/>
  <c r="N448" i="1"/>
  <c r="J448" i="1"/>
  <c r="V447" i="1"/>
  <c r="P447" i="1"/>
  <c r="J447" i="1"/>
  <c r="V446" i="1"/>
  <c r="P446" i="1"/>
  <c r="J446" i="1"/>
  <c r="V445" i="1"/>
  <c r="P445" i="1"/>
  <c r="J445" i="1"/>
  <c r="V444" i="1"/>
  <c r="P444" i="1"/>
  <c r="J444" i="1"/>
  <c r="V443" i="1"/>
  <c r="P443" i="1"/>
  <c r="J443" i="1"/>
  <c r="V442" i="1"/>
  <c r="P442" i="1"/>
  <c r="J442" i="1"/>
  <c r="V441" i="1"/>
  <c r="P441" i="1"/>
  <c r="J441" i="1"/>
  <c r="V440" i="1"/>
  <c r="P440" i="1"/>
  <c r="J440" i="1"/>
  <c r="V439" i="1"/>
  <c r="P439" i="1"/>
  <c r="J439" i="1"/>
  <c r="V438" i="1"/>
  <c r="T438" i="1"/>
  <c r="P438" i="1"/>
  <c r="N438" i="1"/>
  <c r="J438" i="1"/>
  <c r="V437" i="1"/>
  <c r="P437" i="1"/>
  <c r="J437" i="1"/>
  <c r="V436" i="1"/>
  <c r="P436" i="1"/>
  <c r="J436" i="1"/>
  <c r="V435" i="1"/>
  <c r="P435" i="1"/>
  <c r="J435" i="1"/>
  <c r="V434" i="1"/>
  <c r="P434" i="1"/>
  <c r="J434" i="1"/>
  <c r="V433" i="1"/>
  <c r="P433" i="1"/>
  <c r="J433" i="1"/>
  <c r="V432" i="1"/>
  <c r="T432" i="1"/>
  <c r="P432" i="1"/>
  <c r="N432" i="1"/>
  <c r="J432" i="1"/>
  <c r="T431" i="1"/>
  <c r="V431" i="1" s="1"/>
  <c r="N431" i="1"/>
  <c r="P431" i="1" s="1"/>
  <c r="J431" i="1"/>
  <c r="V430" i="1"/>
  <c r="T430" i="1"/>
  <c r="P430" i="1"/>
  <c r="N430" i="1"/>
  <c r="J430" i="1"/>
  <c r="T429" i="1"/>
  <c r="V429" i="1" s="1"/>
  <c r="N429" i="1"/>
  <c r="P429" i="1" s="1"/>
  <c r="J429" i="1"/>
  <c r="V428" i="1"/>
  <c r="T428" i="1"/>
  <c r="P428" i="1"/>
  <c r="N428" i="1"/>
  <c r="J428" i="1"/>
  <c r="T427" i="1"/>
  <c r="V427" i="1" s="1"/>
  <c r="P427" i="1"/>
  <c r="N427" i="1"/>
  <c r="J427" i="1"/>
  <c r="V426" i="1"/>
  <c r="P426" i="1"/>
  <c r="J426" i="1"/>
  <c r="V425" i="1"/>
  <c r="T425" i="1"/>
  <c r="P425" i="1"/>
  <c r="N425" i="1"/>
  <c r="J425" i="1"/>
  <c r="V424" i="1"/>
  <c r="P424" i="1"/>
  <c r="J424" i="1"/>
  <c r="V423" i="1"/>
  <c r="T423" i="1"/>
  <c r="P423" i="1"/>
  <c r="N423" i="1"/>
  <c r="J423" i="1"/>
  <c r="V422" i="1"/>
  <c r="P422" i="1"/>
  <c r="J422" i="1"/>
  <c r="V421" i="1"/>
  <c r="T421" i="1"/>
  <c r="P421" i="1"/>
  <c r="N421" i="1"/>
  <c r="J421" i="1"/>
  <c r="T420" i="1"/>
  <c r="V420" i="1" s="1"/>
  <c r="P420" i="1"/>
  <c r="N420" i="1"/>
  <c r="J420" i="1"/>
  <c r="V419" i="1"/>
  <c r="P419" i="1"/>
  <c r="J419" i="1"/>
  <c r="V418" i="1"/>
  <c r="P418" i="1"/>
  <c r="J418" i="1"/>
  <c r="V417" i="1"/>
  <c r="P417" i="1"/>
  <c r="J417" i="1"/>
  <c r="V416" i="1"/>
  <c r="P416" i="1"/>
  <c r="J416" i="1"/>
  <c r="V415" i="1"/>
  <c r="P415" i="1"/>
  <c r="J415" i="1"/>
  <c r="V414" i="1"/>
  <c r="P414" i="1"/>
  <c r="J414" i="1"/>
  <c r="V413" i="1"/>
  <c r="P413" i="1"/>
  <c r="J413" i="1"/>
  <c r="V412" i="1"/>
  <c r="T412" i="1"/>
  <c r="P412" i="1"/>
  <c r="N412" i="1"/>
  <c r="J412" i="1"/>
  <c r="V411" i="1"/>
  <c r="P411" i="1"/>
  <c r="J411" i="1"/>
  <c r="V410" i="1"/>
  <c r="T410" i="1"/>
  <c r="P410" i="1"/>
  <c r="N410" i="1"/>
  <c r="J410" i="1"/>
  <c r="V409" i="1"/>
  <c r="P409" i="1"/>
  <c r="J409" i="1"/>
  <c r="V408" i="1"/>
  <c r="P408" i="1"/>
  <c r="J408" i="1"/>
  <c r="V407" i="1"/>
  <c r="P407" i="1"/>
  <c r="J407" i="1"/>
  <c r="V406" i="1"/>
  <c r="T406" i="1"/>
  <c r="P406" i="1"/>
  <c r="N406" i="1"/>
  <c r="J406" i="1"/>
  <c r="V405" i="1"/>
  <c r="P405" i="1"/>
  <c r="J405" i="1"/>
  <c r="V403" i="1"/>
  <c r="P403" i="1"/>
  <c r="J403" i="1"/>
  <c r="T402" i="1"/>
  <c r="V402" i="1" s="1"/>
  <c r="N402" i="1"/>
  <c r="P402" i="1" s="1"/>
  <c r="J402" i="1"/>
  <c r="V401" i="1"/>
  <c r="P401" i="1"/>
  <c r="J401" i="1"/>
  <c r="V400" i="1"/>
  <c r="P400" i="1"/>
  <c r="J400" i="1"/>
  <c r="V399" i="1"/>
  <c r="P399" i="1"/>
  <c r="J399" i="1"/>
  <c r="V398" i="1"/>
  <c r="P398" i="1"/>
  <c r="J398" i="1"/>
  <c r="V397" i="1"/>
  <c r="P397" i="1"/>
  <c r="J397" i="1"/>
  <c r="T396" i="1"/>
  <c r="V396" i="1" s="1"/>
  <c r="N396" i="1"/>
  <c r="P396" i="1" s="1"/>
  <c r="J396" i="1"/>
  <c r="V395" i="1"/>
  <c r="P395" i="1"/>
  <c r="J395" i="1"/>
  <c r="V394" i="1"/>
  <c r="P394" i="1"/>
  <c r="J394" i="1"/>
  <c r="V393" i="1"/>
  <c r="P393" i="1"/>
  <c r="J393" i="1"/>
  <c r="V392" i="1"/>
  <c r="P392" i="1"/>
  <c r="J392" i="1"/>
  <c r="V391" i="1"/>
  <c r="P391" i="1"/>
  <c r="J391" i="1"/>
  <c r="V390" i="1"/>
  <c r="P390" i="1"/>
  <c r="J390" i="1"/>
  <c r="V389" i="1"/>
  <c r="P389" i="1"/>
  <c r="J389" i="1"/>
  <c r="V388" i="1"/>
  <c r="P388" i="1"/>
  <c r="J388" i="1"/>
  <c r="V387" i="1"/>
  <c r="P387" i="1"/>
  <c r="J387" i="1"/>
  <c r="V386" i="1"/>
  <c r="P386" i="1"/>
  <c r="J386" i="1"/>
  <c r="V385" i="1"/>
  <c r="T385" i="1"/>
  <c r="P385" i="1"/>
  <c r="N385" i="1"/>
  <c r="J385" i="1"/>
  <c r="T384" i="1"/>
  <c r="V384" i="1" s="1"/>
  <c r="N384" i="1"/>
  <c r="P384" i="1" s="1"/>
  <c r="J384" i="1"/>
  <c r="V383" i="1"/>
  <c r="P383" i="1"/>
  <c r="J383" i="1"/>
  <c r="T382" i="1"/>
  <c r="V382" i="1" s="1"/>
  <c r="N382" i="1"/>
  <c r="P382" i="1" s="1"/>
  <c r="J382" i="1"/>
  <c r="V381" i="1"/>
  <c r="P381" i="1"/>
  <c r="J381" i="1"/>
  <c r="T380" i="1"/>
  <c r="V380" i="1" s="1"/>
  <c r="N380" i="1"/>
  <c r="P380" i="1" s="1"/>
  <c r="J380" i="1"/>
  <c r="V379" i="1"/>
  <c r="P379" i="1"/>
  <c r="J379" i="1"/>
  <c r="T378" i="1"/>
  <c r="V378" i="1" s="1"/>
  <c r="N378" i="1"/>
  <c r="P378" i="1" s="1"/>
  <c r="J378" i="1"/>
  <c r="V377" i="1"/>
  <c r="T377" i="1"/>
  <c r="P377" i="1"/>
  <c r="N377" i="1"/>
  <c r="J377" i="1"/>
  <c r="V376" i="1"/>
  <c r="P376" i="1"/>
  <c r="J376" i="1"/>
  <c r="V375" i="1"/>
  <c r="T375" i="1"/>
  <c r="P375" i="1"/>
  <c r="N375" i="1"/>
  <c r="J375" i="1"/>
  <c r="T374" i="1"/>
  <c r="V374" i="1" s="1"/>
  <c r="N374" i="1"/>
  <c r="P374" i="1" s="1"/>
  <c r="J374" i="1"/>
  <c r="V373" i="1"/>
  <c r="T373" i="1"/>
  <c r="N373" i="1"/>
  <c r="P373" i="1" s="1"/>
  <c r="J373" i="1"/>
  <c r="T372" i="1"/>
  <c r="V372" i="1" s="1"/>
  <c r="N372" i="1"/>
  <c r="P372" i="1" s="1"/>
  <c r="J372" i="1"/>
  <c r="T371" i="1"/>
  <c r="V371" i="1" s="1"/>
  <c r="N371" i="1"/>
  <c r="P371" i="1" s="1"/>
  <c r="J371" i="1"/>
  <c r="T370" i="1"/>
  <c r="V370" i="1" s="1"/>
  <c r="N370" i="1"/>
  <c r="P370" i="1" s="1"/>
  <c r="J370" i="1"/>
  <c r="V369" i="1"/>
  <c r="T369" i="1"/>
  <c r="N369" i="1"/>
  <c r="P369" i="1" s="1"/>
  <c r="J369" i="1"/>
  <c r="T368" i="1"/>
  <c r="V368" i="1" s="1"/>
  <c r="N368" i="1"/>
  <c r="P368" i="1" s="1"/>
  <c r="J368" i="1"/>
  <c r="V367" i="1"/>
  <c r="P367" i="1"/>
  <c r="J367" i="1"/>
  <c r="T366" i="1"/>
  <c r="V366" i="1" s="1"/>
  <c r="N366" i="1"/>
  <c r="P366" i="1" s="1"/>
  <c r="J366" i="1"/>
  <c r="V365" i="1"/>
  <c r="P365" i="1"/>
  <c r="J365" i="1"/>
  <c r="T364" i="1"/>
  <c r="V364" i="1" s="1"/>
  <c r="N364" i="1"/>
  <c r="P364" i="1" s="1"/>
  <c r="J364" i="1"/>
  <c r="V363" i="1"/>
  <c r="P363" i="1"/>
  <c r="J363" i="1"/>
  <c r="T362" i="1"/>
  <c r="V362" i="1" s="1"/>
  <c r="N362" i="1"/>
  <c r="P362" i="1" s="1"/>
  <c r="J362" i="1"/>
  <c r="V361" i="1"/>
  <c r="P361" i="1"/>
  <c r="J361" i="1"/>
  <c r="V360" i="1"/>
  <c r="P360" i="1"/>
  <c r="J360" i="1"/>
  <c r="V359" i="1"/>
  <c r="P359" i="1"/>
  <c r="J359" i="1"/>
  <c r="V358" i="1"/>
  <c r="P358" i="1"/>
  <c r="J358" i="1"/>
  <c r="V357" i="1"/>
  <c r="P357" i="1"/>
  <c r="J357" i="1"/>
  <c r="V356" i="1"/>
  <c r="P356" i="1"/>
  <c r="J356" i="1"/>
  <c r="V355" i="1"/>
  <c r="P355" i="1"/>
  <c r="J355" i="1"/>
  <c r="V353" i="1"/>
  <c r="P353" i="1"/>
  <c r="J353" i="1"/>
  <c r="B353" i="1"/>
  <c r="V352" i="1"/>
  <c r="P352" i="1"/>
  <c r="J352" i="1"/>
  <c r="V351" i="1"/>
  <c r="P351" i="1"/>
  <c r="J351" i="1"/>
  <c r="V350" i="1"/>
  <c r="P350" i="1"/>
  <c r="J350" i="1"/>
  <c r="V349" i="1"/>
  <c r="P349" i="1"/>
  <c r="J349" i="1"/>
  <c r="V348" i="1"/>
  <c r="P348" i="1"/>
  <c r="J348" i="1"/>
  <c r="V347" i="1"/>
  <c r="P347" i="1"/>
  <c r="J347" i="1"/>
  <c r="V346" i="1"/>
  <c r="P346" i="1"/>
  <c r="J346" i="1"/>
  <c r="V345" i="1"/>
  <c r="P345" i="1"/>
  <c r="J345" i="1"/>
  <c r="V344" i="1"/>
  <c r="P344" i="1"/>
  <c r="J344" i="1"/>
  <c r="V343" i="1"/>
  <c r="P343" i="1"/>
  <c r="J343" i="1"/>
  <c r="V342" i="1"/>
  <c r="P342" i="1"/>
  <c r="J342" i="1"/>
  <c r="V341" i="1"/>
  <c r="P341" i="1"/>
  <c r="J341" i="1"/>
  <c r="V340" i="1"/>
  <c r="P340" i="1"/>
  <c r="J340" i="1"/>
  <c r="V338" i="1"/>
  <c r="P338" i="1"/>
  <c r="J338" i="1"/>
  <c r="V337" i="1"/>
  <c r="P337" i="1"/>
  <c r="J337" i="1"/>
  <c r="V336" i="1"/>
  <c r="P336" i="1"/>
  <c r="J336" i="1"/>
  <c r="V335" i="1"/>
  <c r="P335" i="1"/>
  <c r="J335" i="1"/>
  <c r="V334" i="1"/>
  <c r="P334" i="1"/>
  <c r="J334" i="1"/>
  <c r="V333" i="1"/>
  <c r="P333" i="1"/>
  <c r="J333" i="1"/>
  <c r="V332" i="1"/>
  <c r="P332" i="1"/>
  <c r="J332" i="1"/>
  <c r="V331" i="1"/>
  <c r="P331" i="1"/>
  <c r="J331" i="1"/>
  <c r="V329" i="1"/>
  <c r="P329" i="1"/>
  <c r="J329" i="1"/>
  <c r="V328" i="1"/>
  <c r="P328" i="1"/>
  <c r="J328" i="1"/>
  <c r="V327" i="1"/>
  <c r="P327" i="1"/>
  <c r="J327" i="1"/>
  <c r="V326" i="1"/>
  <c r="P326" i="1"/>
  <c r="J326" i="1"/>
  <c r="T325" i="1"/>
  <c r="V325" i="1" s="1"/>
  <c r="P325" i="1"/>
  <c r="N325" i="1"/>
  <c r="J325" i="1"/>
  <c r="V324" i="1"/>
  <c r="P324" i="1"/>
  <c r="J324" i="1"/>
  <c r="V323" i="1"/>
  <c r="P323" i="1"/>
  <c r="J323" i="1"/>
  <c r="V322" i="1"/>
  <c r="P322" i="1"/>
  <c r="J322" i="1"/>
  <c r="V321" i="1"/>
  <c r="P321" i="1"/>
  <c r="J321" i="1"/>
  <c r="V320" i="1"/>
  <c r="P320" i="1"/>
  <c r="J320" i="1"/>
  <c r="V319" i="1"/>
  <c r="P319" i="1"/>
  <c r="J319" i="1"/>
  <c r="V318" i="1"/>
  <c r="P318" i="1"/>
  <c r="J318" i="1"/>
  <c r="V317" i="1"/>
  <c r="P317" i="1"/>
  <c r="J317" i="1"/>
  <c r="V316" i="1"/>
  <c r="P316" i="1"/>
  <c r="J316" i="1"/>
  <c r="T315" i="1"/>
  <c r="V315" i="1" s="1"/>
  <c r="N315" i="1"/>
  <c r="P315" i="1" s="1"/>
  <c r="J315" i="1"/>
  <c r="V314" i="1"/>
  <c r="P314" i="1"/>
  <c r="J314" i="1"/>
  <c r="V313" i="1"/>
  <c r="P313" i="1"/>
  <c r="J313" i="1"/>
  <c r="V311" i="1"/>
  <c r="P311" i="1"/>
  <c r="J311" i="1"/>
  <c r="V310" i="1"/>
  <c r="P310" i="1"/>
  <c r="J310" i="1"/>
  <c r="V309" i="1"/>
  <c r="P309" i="1"/>
  <c r="J309" i="1"/>
  <c r="V308" i="1"/>
  <c r="P308" i="1"/>
  <c r="J308" i="1"/>
  <c r="V307" i="1"/>
  <c r="P307" i="1"/>
  <c r="J307" i="1"/>
  <c r="V306" i="1"/>
  <c r="P306" i="1"/>
  <c r="J306" i="1"/>
  <c r="V305" i="1"/>
  <c r="P305" i="1"/>
  <c r="J305" i="1"/>
  <c r="V303" i="1"/>
  <c r="P303" i="1"/>
  <c r="J303" i="1"/>
  <c r="V302" i="1"/>
  <c r="P302" i="1"/>
  <c r="J302" i="1"/>
  <c r="V301" i="1"/>
  <c r="P301" i="1"/>
  <c r="J301" i="1"/>
  <c r="B301" i="1"/>
  <c r="V300" i="1"/>
  <c r="P300" i="1"/>
  <c r="J300" i="1"/>
  <c r="V299" i="1"/>
  <c r="L299" i="1"/>
  <c r="P299" i="1" s="1"/>
  <c r="J299" i="1"/>
  <c r="V298" i="1"/>
  <c r="P298" i="1"/>
  <c r="J298" i="1"/>
  <c r="V297" i="1"/>
  <c r="P297" i="1"/>
  <c r="J297" i="1"/>
  <c r="V296" i="1"/>
  <c r="P296" i="1"/>
  <c r="J296" i="1"/>
  <c r="V295" i="1"/>
  <c r="P295" i="1"/>
  <c r="J295" i="1"/>
  <c r="V294" i="1"/>
  <c r="P294" i="1"/>
  <c r="J294" i="1"/>
  <c r="V293" i="1"/>
  <c r="P293" i="1"/>
  <c r="J293" i="1"/>
  <c r="V292" i="1"/>
  <c r="P292" i="1"/>
  <c r="J292" i="1"/>
  <c r="V291" i="1"/>
  <c r="P291" i="1"/>
  <c r="J291" i="1"/>
  <c r="V290" i="1"/>
  <c r="P290" i="1"/>
  <c r="J290" i="1"/>
  <c r="V289" i="1"/>
  <c r="P289" i="1"/>
  <c r="J289" i="1"/>
  <c r="V288" i="1"/>
  <c r="P288" i="1"/>
  <c r="J288" i="1"/>
  <c r="T287" i="1"/>
  <c r="V287" i="1" s="1"/>
  <c r="N287" i="1"/>
  <c r="P287" i="1" s="1"/>
  <c r="J287" i="1"/>
  <c r="V286" i="1"/>
  <c r="P286" i="1"/>
  <c r="J286" i="1"/>
  <c r="V285" i="1"/>
  <c r="P285" i="1"/>
  <c r="J285" i="1"/>
  <c r="V284" i="1"/>
  <c r="P284" i="1"/>
  <c r="J284" i="1"/>
  <c r="V283" i="1"/>
  <c r="P283" i="1"/>
  <c r="J283" i="1"/>
  <c r="V282" i="1"/>
  <c r="P282" i="1"/>
  <c r="J282" i="1"/>
  <c r="V281" i="1"/>
  <c r="P281" i="1"/>
  <c r="J281" i="1"/>
  <c r="V280" i="1"/>
  <c r="P280" i="1"/>
  <c r="J280" i="1"/>
  <c r="T279" i="1"/>
  <c r="V279" i="1" s="1"/>
  <c r="N279" i="1"/>
  <c r="P279" i="1" s="1"/>
  <c r="J279" i="1"/>
  <c r="T278" i="1"/>
  <c r="V278" i="1" s="1"/>
  <c r="N278" i="1"/>
  <c r="P278" i="1" s="1"/>
  <c r="J278" i="1"/>
  <c r="T277" i="1"/>
  <c r="V277" i="1" s="1"/>
  <c r="N277" i="1"/>
  <c r="P277" i="1" s="1"/>
  <c r="J277" i="1"/>
  <c r="V276" i="1"/>
  <c r="P276" i="1"/>
  <c r="J276" i="1"/>
  <c r="T275" i="1"/>
  <c r="V275" i="1" s="1"/>
  <c r="N275" i="1"/>
  <c r="P275" i="1" s="1"/>
  <c r="J275" i="1"/>
  <c r="V274" i="1"/>
  <c r="P274" i="1"/>
  <c r="J274" i="1"/>
  <c r="V273" i="1"/>
  <c r="P273" i="1"/>
  <c r="J273" i="1"/>
  <c r="T272" i="1"/>
  <c r="V272" i="1" s="1"/>
  <c r="N272" i="1"/>
  <c r="P272" i="1" s="1"/>
  <c r="J272" i="1"/>
  <c r="V271" i="1"/>
  <c r="P271" i="1"/>
  <c r="J271" i="1"/>
  <c r="T270" i="1"/>
  <c r="V270" i="1" s="1"/>
  <c r="N270" i="1"/>
  <c r="P270" i="1" s="1"/>
  <c r="J270" i="1"/>
  <c r="V269" i="1"/>
  <c r="P269" i="1"/>
  <c r="J269" i="1"/>
  <c r="V268" i="1"/>
  <c r="P268" i="1"/>
  <c r="J268" i="1"/>
  <c r="V267" i="1"/>
  <c r="P267" i="1"/>
  <c r="J267" i="1"/>
  <c r="T266" i="1"/>
  <c r="V266" i="1" s="1"/>
  <c r="N266" i="1"/>
  <c r="P266" i="1" s="1"/>
  <c r="J266" i="1"/>
  <c r="T265" i="1"/>
  <c r="V265" i="1" s="1"/>
  <c r="N265" i="1"/>
  <c r="P265" i="1" s="1"/>
  <c r="J265" i="1"/>
  <c r="T264" i="1"/>
  <c r="V264" i="1" s="1"/>
  <c r="N264" i="1"/>
  <c r="P264" i="1" s="1"/>
  <c r="J264" i="1"/>
  <c r="T263" i="1"/>
  <c r="V263" i="1" s="1"/>
  <c r="N263" i="1"/>
  <c r="P263" i="1" s="1"/>
  <c r="J263" i="1"/>
  <c r="T262" i="1"/>
  <c r="V262" i="1" s="1"/>
  <c r="N262" i="1"/>
  <c r="P262" i="1" s="1"/>
  <c r="J262" i="1"/>
  <c r="V261" i="1"/>
  <c r="P261" i="1"/>
  <c r="J261" i="1"/>
  <c r="T260" i="1"/>
  <c r="V260" i="1" s="1"/>
  <c r="N260" i="1"/>
  <c r="P260" i="1" s="1"/>
  <c r="J260" i="1"/>
  <c r="T259" i="1"/>
  <c r="V259" i="1" s="1"/>
  <c r="N259" i="1"/>
  <c r="P259" i="1" s="1"/>
  <c r="J259" i="1"/>
  <c r="V258" i="1"/>
  <c r="P258" i="1"/>
  <c r="J258" i="1"/>
  <c r="V257" i="1"/>
  <c r="P257" i="1"/>
  <c r="J257" i="1"/>
  <c r="V256" i="1"/>
  <c r="P256" i="1"/>
  <c r="J256" i="1"/>
  <c r="V255" i="1"/>
  <c r="P255" i="1"/>
  <c r="J255" i="1"/>
  <c r="V254" i="1"/>
  <c r="P254" i="1"/>
  <c r="J254" i="1"/>
  <c r="V253" i="1"/>
  <c r="P253" i="1"/>
  <c r="J253" i="1"/>
  <c r="V252" i="1"/>
  <c r="P252" i="1"/>
  <c r="J252" i="1"/>
  <c r="V251" i="1"/>
  <c r="P251" i="1"/>
  <c r="J251" i="1"/>
  <c r="V250" i="1"/>
  <c r="P250" i="1"/>
  <c r="J250" i="1"/>
  <c r="V249" i="1"/>
  <c r="P249" i="1"/>
  <c r="J249" i="1"/>
  <c r="V248" i="1"/>
  <c r="P248" i="1"/>
  <c r="J248" i="1"/>
  <c r="V247" i="1"/>
  <c r="P247" i="1"/>
  <c r="J247" i="1"/>
  <c r="T246" i="1"/>
  <c r="V246" i="1" s="1"/>
  <c r="N246" i="1"/>
  <c r="P246" i="1" s="1"/>
  <c r="J246" i="1"/>
  <c r="X245" i="1"/>
  <c r="V245" i="1"/>
  <c r="P245" i="1"/>
  <c r="J245" i="1"/>
  <c r="V244" i="1"/>
  <c r="P244" i="1"/>
  <c r="J244" i="1"/>
  <c r="V243" i="1"/>
  <c r="P243" i="1"/>
  <c r="J243" i="1"/>
  <c r="V242" i="1"/>
  <c r="P242" i="1"/>
  <c r="J242" i="1"/>
  <c r="V241" i="1"/>
  <c r="P241" i="1"/>
  <c r="J241" i="1"/>
  <c r="V240" i="1"/>
  <c r="P240" i="1"/>
  <c r="J240" i="1"/>
  <c r="V239" i="1"/>
  <c r="P239" i="1"/>
  <c r="J239" i="1"/>
  <c r="V238" i="1"/>
  <c r="P238" i="1"/>
  <c r="J238" i="1"/>
  <c r="V237" i="1"/>
  <c r="P237" i="1"/>
  <c r="J237" i="1"/>
  <c r="V236" i="1"/>
  <c r="P236" i="1"/>
  <c r="J236" i="1"/>
  <c r="V235" i="1"/>
  <c r="P235" i="1"/>
  <c r="J235" i="1"/>
  <c r="V234" i="1"/>
  <c r="P234" i="1"/>
  <c r="J234" i="1"/>
  <c r="V233" i="1"/>
  <c r="P233" i="1"/>
  <c r="J233" i="1"/>
  <c r="V232" i="1"/>
  <c r="P232" i="1"/>
  <c r="J232" i="1"/>
  <c r="V231" i="1"/>
  <c r="P231" i="1"/>
  <c r="J231" i="1"/>
  <c r="V230" i="1"/>
  <c r="P230" i="1"/>
  <c r="J230" i="1"/>
  <c r="V229" i="1"/>
  <c r="P229" i="1"/>
  <c r="J229" i="1"/>
  <c r="T228" i="1"/>
  <c r="V228" i="1" s="1"/>
  <c r="N228" i="1"/>
  <c r="P228" i="1" s="1"/>
  <c r="J228" i="1"/>
  <c r="V227" i="1"/>
  <c r="P227" i="1"/>
  <c r="J227" i="1"/>
  <c r="V226" i="1"/>
  <c r="P226" i="1"/>
  <c r="J226" i="1"/>
  <c r="V225" i="1"/>
  <c r="P225" i="1"/>
  <c r="J225" i="1"/>
  <c r="V224" i="1"/>
  <c r="P224" i="1"/>
  <c r="J224" i="1"/>
  <c r="V223" i="1"/>
  <c r="P223" i="1"/>
  <c r="J223" i="1"/>
  <c r="V222" i="1"/>
  <c r="P222" i="1"/>
  <c r="J222" i="1"/>
  <c r="V221" i="1"/>
  <c r="P221" i="1"/>
  <c r="J221" i="1"/>
  <c r="V220" i="1"/>
  <c r="P220" i="1"/>
  <c r="J220" i="1"/>
  <c r="V219" i="1"/>
  <c r="P219" i="1"/>
  <c r="J219" i="1"/>
  <c r="V218" i="1"/>
  <c r="P218" i="1"/>
  <c r="J218" i="1"/>
  <c r="V217" i="1"/>
  <c r="P217" i="1"/>
  <c r="J217" i="1"/>
  <c r="T216" i="1"/>
  <c r="V216" i="1" s="1"/>
  <c r="N216" i="1"/>
  <c r="P216" i="1" s="1"/>
  <c r="J216" i="1"/>
  <c r="V215" i="1"/>
  <c r="P215" i="1"/>
  <c r="J215" i="1"/>
  <c r="V214" i="1"/>
  <c r="P214" i="1"/>
  <c r="J214" i="1"/>
  <c r="V213" i="1"/>
  <c r="P213" i="1"/>
  <c r="J213" i="1"/>
  <c r="V212" i="1"/>
  <c r="P212" i="1"/>
  <c r="J212" i="1"/>
  <c r="V211" i="1"/>
  <c r="P211" i="1"/>
  <c r="J211" i="1"/>
  <c r="V210" i="1"/>
  <c r="P210" i="1"/>
  <c r="J210" i="1"/>
  <c r="V209" i="1"/>
  <c r="P209" i="1"/>
  <c r="J209" i="1"/>
  <c r="V208" i="1"/>
  <c r="P208" i="1"/>
  <c r="J208" i="1"/>
  <c r="B208" i="1"/>
  <c r="V207" i="1"/>
  <c r="P207" i="1"/>
  <c r="J207" i="1"/>
  <c r="V206" i="1"/>
  <c r="P206" i="1"/>
  <c r="J206" i="1"/>
  <c r="V205" i="1"/>
  <c r="P205" i="1"/>
  <c r="J205" i="1"/>
  <c r="V204" i="1"/>
  <c r="P204" i="1"/>
  <c r="J204" i="1"/>
  <c r="V203" i="1"/>
  <c r="P203" i="1"/>
  <c r="J203" i="1"/>
  <c r="V202" i="1"/>
  <c r="P202" i="1"/>
  <c r="J202" i="1"/>
  <c r="V201" i="1"/>
  <c r="P201" i="1"/>
  <c r="J201" i="1"/>
  <c r="V200" i="1"/>
  <c r="P200" i="1"/>
  <c r="J200" i="1"/>
  <c r="V199" i="1"/>
  <c r="P199" i="1"/>
  <c r="J199" i="1"/>
  <c r="V198" i="1"/>
  <c r="P198" i="1"/>
  <c r="J198" i="1"/>
  <c r="V197" i="1"/>
  <c r="P197" i="1"/>
  <c r="J197" i="1"/>
  <c r="V196" i="1"/>
  <c r="P196" i="1"/>
  <c r="J196" i="1"/>
  <c r="V195" i="1"/>
  <c r="P195" i="1"/>
  <c r="J195" i="1"/>
  <c r="V194" i="1"/>
  <c r="P194" i="1"/>
  <c r="J194" i="1"/>
  <c r="V193" i="1"/>
  <c r="P193" i="1"/>
  <c r="J193" i="1"/>
  <c r="V192" i="1"/>
  <c r="P192" i="1"/>
  <c r="J192" i="1"/>
  <c r="V191" i="1"/>
  <c r="P191" i="1"/>
  <c r="J191" i="1"/>
  <c r="V190" i="1"/>
  <c r="P190" i="1"/>
  <c r="J190" i="1"/>
  <c r="V189" i="1"/>
  <c r="P189" i="1"/>
  <c r="J189" i="1"/>
  <c r="V188" i="1"/>
  <c r="P188" i="1"/>
  <c r="J188" i="1"/>
  <c r="V187" i="1"/>
  <c r="P187" i="1"/>
  <c r="J187" i="1"/>
  <c r="V186" i="1"/>
  <c r="P186" i="1"/>
  <c r="J186" i="1"/>
  <c r="V185" i="1"/>
  <c r="P185" i="1"/>
  <c r="J185" i="1"/>
  <c r="V184" i="1"/>
  <c r="P184" i="1"/>
  <c r="J184" i="1"/>
  <c r="V183" i="1"/>
  <c r="P183" i="1"/>
  <c r="J183" i="1"/>
  <c r="V182" i="1"/>
  <c r="P182" i="1"/>
  <c r="J182" i="1"/>
  <c r="B182" i="1"/>
  <c r="V181" i="1"/>
  <c r="P181" i="1"/>
  <c r="J181" i="1"/>
  <c r="V180" i="1"/>
  <c r="P180" i="1"/>
  <c r="J180" i="1"/>
  <c r="V179" i="1"/>
  <c r="P179" i="1"/>
  <c r="J179" i="1"/>
  <c r="V178" i="1"/>
  <c r="P178" i="1"/>
  <c r="J178" i="1"/>
  <c r="V177" i="1"/>
  <c r="P177" i="1"/>
  <c r="J177" i="1"/>
  <c r="B177" i="1"/>
  <c r="V176" i="1"/>
  <c r="P176" i="1"/>
  <c r="J176" i="1"/>
  <c r="V175" i="1"/>
  <c r="P175" i="1"/>
  <c r="J175" i="1"/>
  <c r="V174" i="1"/>
  <c r="P174" i="1"/>
  <c r="J174" i="1"/>
  <c r="V173" i="1"/>
  <c r="P173" i="1"/>
  <c r="J173" i="1"/>
  <c r="V172" i="1"/>
  <c r="P172" i="1"/>
  <c r="J172" i="1"/>
  <c r="V171" i="1"/>
  <c r="P171" i="1"/>
  <c r="J171" i="1"/>
  <c r="V170" i="1"/>
  <c r="P170" i="1"/>
  <c r="J170" i="1"/>
  <c r="V169" i="1"/>
  <c r="P169" i="1"/>
  <c r="J169" i="1"/>
  <c r="V168" i="1"/>
  <c r="P168" i="1"/>
  <c r="J168" i="1"/>
  <c r="V167" i="1"/>
  <c r="P167" i="1"/>
  <c r="J167" i="1"/>
  <c r="V166" i="1"/>
  <c r="P166" i="1"/>
  <c r="J166" i="1"/>
  <c r="V165" i="1"/>
  <c r="P165" i="1"/>
  <c r="J165" i="1"/>
  <c r="V164" i="1"/>
  <c r="P164" i="1"/>
  <c r="J164" i="1"/>
  <c r="V163" i="1"/>
  <c r="P163" i="1"/>
  <c r="J163" i="1"/>
  <c r="V162" i="1"/>
  <c r="P162" i="1"/>
  <c r="J162" i="1"/>
  <c r="V161" i="1"/>
  <c r="P161" i="1"/>
  <c r="J161" i="1"/>
  <c r="V160" i="1"/>
  <c r="P160" i="1"/>
  <c r="J160" i="1"/>
  <c r="T159" i="1"/>
  <c r="V159" i="1" s="1"/>
  <c r="N159" i="1"/>
  <c r="P159" i="1" s="1"/>
  <c r="J159" i="1"/>
  <c r="V158" i="1"/>
  <c r="P158" i="1"/>
  <c r="J158" i="1"/>
  <c r="V157" i="1"/>
  <c r="P157" i="1"/>
  <c r="J157" i="1"/>
  <c r="V156" i="1"/>
  <c r="P156" i="1"/>
  <c r="J156" i="1"/>
  <c r="V155" i="1"/>
  <c r="P155" i="1"/>
  <c r="J155" i="1"/>
  <c r="V154" i="1"/>
  <c r="P154" i="1"/>
  <c r="J154" i="1"/>
  <c r="V153" i="1"/>
  <c r="P153" i="1"/>
  <c r="J153" i="1"/>
  <c r="V152" i="1"/>
  <c r="P152" i="1"/>
  <c r="J152" i="1"/>
  <c r="V151" i="1"/>
  <c r="P151" i="1"/>
  <c r="J151" i="1"/>
  <c r="V150" i="1"/>
  <c r="P150" i="1"/>
  <c r="J150" i="1"/>
  <c r="V149" i="1"/>
  <c r="P149" i="1"/>
  <c r="J149" i="1"/>
  <c r="V148" i="1"/>
  <c r="P148" i="1"/>
  <c r="J148" i="1"/>
  <c r="V147" i="1"/>
  <c r="P147" i="1"/>
  <c r="J147" i="1"/>
  <c r="V146" i="1"/>
  <c r="P146" i="1"/>
  <c r="J146" i="1"/>
  <c r="V145" i="1"/>
  <c r="P145" i="1"/>
  <c r="J145" i="1"/>
  <c r="V144" i="1"/>
  <c r="P144" i="1"/>
  <c r="J144" i="1"/>
  <c r="V143" i="1"/>
  <c r="P143" i="1"/>
  <c r="J143" i="1"/>
  <c r="V142" i="1"/>
  <c r="P142" i="1"/>
  <c r="J142" i="1"/>
  <c r="V141" i="1"/>
  <c r="P141" i="1"/>
  <c r="J141" i="1"/>
  <c r="V140" i="1"/>
  <c r="P140" i="1"/>
  <c r="J140" i="1"/>
  <c r="V139" i="1"/>
  <c r="P139" i="1"/>
  <c r="J139" i="1"/>
  <c r="V138" i="1"/>
  <c r="P138" i="1"/>
  <c r="J138" i="1"/>
  <c r="V137" i="1"/>
  <c r="P137" i="1"/>
  <c r="J137" i="1"/>
  <c r="V136" i="1"/>
  <c r="P136" i="1"/>
  <c r="J136" i="1"/>
  <c r="V135" i="1"/>
  <c r="P135" i="1"/>
  <c r="J135" i="1"/>
  <c r="V134" i="1"/>
  <c r="P134" i="1"/>
  <c r="J134" i="1"/>
  <c r="V133" i="1"/>
  <c r="P133" i="1"/>
  <c r="J133" i="1"/>
  <c r="V132" i="1"/>
  <c r="P132" i="1"/>
  <c r="J132" i="1"/>
  <c r="V131" i="1"/>
  <c r="P131" i="1"/>
  <c r="J131" i="1"/>
  <c r="V130" i="1"/>
  <c r="P130" i="1"/>
  <c r="J130" i="1"/>
  <c r="V129" i="1"/>
  <c r="P129" i="1"/>
  <c r="J129" i="1"/>
  <c r="V128" i="1"/>
  <c r="P128" i="1"/>
  <c r="J128" i="1"/>
  <c r="V127" i="1"/>
  <c r="P127" i="1"/>
  <c r="J127" i="1"/>
  <c r="V126" i="1"/>
  <c r="P126" i="1"/>
  <c r="J126" i="1"/>
  <c r="V125" i="1"/>
  <c r="P125" i="1"/>
  <c r="J125" i="1"/>
  <c r="V124" i="1"/>
  <c r="P124" i="1"/>
  <c r="J124" i="1"/>
  <c r="V123" i="1"/>
  <c r="P123" i="1"/>
  <c r="J123" i="1"/>
  <c r="V122" i="1"/>
  <c r="P122" i="1"/>
  <c r="J122" i="1"/>
  <c r="V121" i="1"/>
  <c r="L121" i="1"/>
  <c r="P121" i="1" s="1"/>
  <c r="J121" i="1"/>
  <c r="V120" i="1"/>
  <c r="P120" i="1"/>
  <c r="J120" i="1"/>
  <c r="V119" i="1"/>
  <c r="P119" i="1"/>
  <c r="J119" i="1"/>
  <c r="T118" i="1"/>
  <c r="V118" i="1" s="1"/>
  <c r="P118" i="1"/>
  <c r="N118" i="1"/>
  <c r="J118" i="1"/>
  <c r="V117" i="1"/>
  <c r="P117" i="1"/>
  <c r="J117" i="1"/>
  <c r="V116" i="1"/>
  <c r="P116" i="1"/>
  <c r="J116" i="1"/>
  <c r="V115" i="1"/>
  <c r="P115" i="1"/>
  <c r="J115" i="1"/>
  <c r="V114" i="1"/>
  <c r="P114" i="1"/>
  <c r="J114" i="1"/>
  <c r="V113" i="1"/>
  <c r="P113" i="1"/>
  <c r="J113" i="1"/>
  <c r="V111" i="1"/>
  <c r="P111" i="1"/>
  <c r="J111" i="1"/>
  <c r="V110" i="1"/>
  <c r="P110" i="1"/>
  <c r="J110" i="1"/>
  <c r="B110" i="1"/>
  <c r="V109" i="1"/>
  <c r="P109" i="1"/>
  <c r="J109" i="1"/>
  <c r="V108" i="1"/>
  <c r="P108" i="1"/>
  <c r="J108" i="1"/>
  <c r="V107" i="1"/>
  <c r="P107" i="1"/>
  <c r="J107" i="1"/>
  <c r="V106" i="1"/>
  <c r="P106" i="1"/>
  <c r="J106" i="1"/>
  <c r="V105" i="1"/>
  <c r="P105" i="1"/>
  <c r="J105" i="1"/>
  <c r="V104" i="1"/>
  <c r="P104" i="1"/>
  <c r="J104" i="1"/>
  <c r="V103" i="1"/>
  <c r="P103" i="1"/>
  <c r="J103" i="1"/>
  <c r="V102" i="1"/>
  <c r="P102" i="1"/>
  <c r="J102" i="1"/>
  <c r="T101" i="1"/>
  <c r="V101" i="1" s="1"/>
  <c r="N101" i="1"/>
  <c r="J101" i="1"/>
  <c r="V100" i="1"/>
  <c r="P100" i="1"/>
  <c r="J100" i="1"/>
  <c r="V99" i="1"/>
  <c r="P99" i="1"/>
  <c r="J99" i="1"/>
  <c r="V98" i="1"/>
  <c r="P98" i="1"/>
  <c r="J98" i="1"/>
  <c r="T97" i="1"/>
  <c r="V97" i="1" s="1"/>
  <c r="N97" i="1"/>
  <c r="L97" i="1"/>
  <c r="J97" i="1"/>
  <c r="V96" i="1"/>
  <c r="P96" i="1"/>
  <c r="J96" i="1"/>
  <c r="V95" i="1"/>
  <c r="P95" i="1"/>
  <c r="J95" i="1"/>
  <c r="V94" i="1"/>
  <c r="P94" i="1"/>
  <c r="J94" i="1"/>
  <c r="V93" i="1"/>
  <c r="P93" i="1"/>
  <c r="J93" i="1"/>
  <c r="V92" i="1"/>
  <c r="P92" i="1"/>
  <c r="J92" i="1"/>
  <c r="V91" i="1"/>
  <c r="P91" i="1"/>
  <c r="J91" i="1"/>
  <c r="V90" i="1"/>
  <c r="P90" i="1"/>
  <c r="J90" i="1"/>
  <c r="V89" i="1"/>
  <c r="P89" i="1"/>
  <c r="J89" i="1"/>
  <c r="V88" i="1"/>
  <c r="P88" i="1"/>
  <c r="J88" i="1"/>
  <c r="V87" i="1"/>
  <c r="P87" i="1"/>
  <c r="J87" i="1"/>
  <c r="V86" i="1"/>
  <c r="P86" i="1"/>
  <c r="J86" i="1"/>
  <c r="V85" i="1"/>
  <c r="P85" i="1"/>
  <c r="J85" i="1"/>
  <c r="V84" i="1"/>
  <c r="P84" i="1"/>
  <c r="J84" i="1"/>
  <c r="V83" i="1"/>
  <c r="P83" i="1"/>
  <c r="J83" i="1"/>
  <c r="V82" i="1"/>
  <c r="P82" i="1"/>
  <c r="J82" i="1"/>
  <c r="V81" i="1"/>
  <c r="P81" i="1"/>
  <c r="J81" i="1"/>
  <c r="V80" i="1"/>
  <c r="P80" i="1"/>
  <c r="J80" i="1"/>
  <c r="V79" i="1"/>
  <c r="P79" i="1"/>
  <c r="J79" i="1"/>
  <c r="V78" i="1"/>
  <c r="P78" i="1"/>
  <c r="J78" i="1"/>
  <c r="V77" i="1"/>
  <c r="P77" i="1"/>
  <c r="J77" i="1"/>
  <c r="V76" i="1"/>
  <c r="P76" i="1"/>
  <c r="J76" i="1"/>
  <c r="V75" i="1"/>
  <c r="P75" i="1"/>
  <c r="J75" i="1"/>
  <c r="V74" i="1"/>
  <c r="P74" i="1"/>
  <c r="J74" i="1"/>
  <c r="V73" i="1"/>
  <c r="P73" i="1"/>
  <c r="J73" i="1"/>
  <c r="V72" i="1"/>
  <c r="P72" i="1"/>
  <c r="J72" i="1"/>
  <c r="V71" i="1"/>
  <c r="P71" i="1"/>
  <c r="J71" i="1"/>
  <c r="T70" i="1"/>
  <c r="V70" i="1" s="1"/>
  <c r="N70" i="1"/>
  <c r="P70" i="1" s="1"/>
  <c r="J70" i="1"/>
  <c r="V69" i="1"/>
  <c r="P69" i="1"/>
  <c r="J69" i="1"/>
  <c r="V68" i="1"/>
  <c r="P68" i="1"/>
  <c r="J68" i="1"/>
  <c r="V67" i="1"/>
  <c r="P67" i="1"/>
  <c r="J67" i="1"/>
  <c r="V66" i="1"/>
  <c r="P66" i="1"/>
  <c r="J66" i="1"/>
  <c r="V65" i="1"/>
  <c r="P65" i="1"/>
  <c r="J65" i="1"/>
  <c r="V64" i="1"/>
  <c r="P64" i="1"/>
  <c r="J64" i="1"/>
  <c r="V63" i="1"/>
  <c r="P63" i="1"/>
  <c r="J63" i="1"/>
  <c r="T62" i="1"/>
  <c r="V62" i="1" s="1"/>
  <c r="N62" i="1"/>
  <c r="P62" i="1" s="1"/>
  <c r="J62" i="1"/>
  <c r="V61" i="1"/>
  <c r="P61" i="1"/>
  <c r="J61" i="1"/>
  <c r="V60" i="1"/>
  <c r="P60" i="1"/>
  <c r="J60" i="1"/>
  <c r="V59" i="1"/>
  <c r="P59" i="1"/>
  <c r="J59" i="1"/>
  <c r="V58" i="1"/>
  <c r="P58" i="1"/>
  <c r="J58" i="1"/>
  <c r="V57" i="1"/>
  <c r="P57" i="1"/>
  <c r="J57" i="1"/>
  <c r="V56" i="1"/>
  <c r="P56" i="1"/>
  <c r="J56" i="1"/>
  <c r="V55" i="1"/>
  <c r="P55" i="1"/>
  <c r="J55" i="1"/>
  <c r="T54" i="1"/>
  <c r="V54" i="1" s="1"/>
  <c r="N54" i="1"/>
  <c r="P54" i="1" s="1"/>
  <c r="J54" i="1"/>
  <c r="V53" i="1"/>
  <c r="P53" i="1"/>
  <c r="J53" i="1"/>
  <c r="V52" i="1"/>
  <c r="P52" i="1"/>
  <c r="J52" i="1"/>
  <c r="V51" i="1"/>
  <c r="P51" i="1"/>
  <c r="J51" i="1"/>
  <c r="V50" i="1"/>
  <c r="P50" i="1"/>
  <c r="J50" i="1"/>
  <c r="V49" i="1"/>
  <c r="P49" i="1"/>
  <c r="J49" i="1"/>
  <c r="V48" i="1"/>
  <c r="P48" i="1"/>
  <c r="J48" i="1"/>
  <c r="V47" i="1"/>
  <c r="P47" i="1"/>
  <c r="J47" i="1"/>
  <c r="V46" i="1"/>
  <c r="P46" i="1"/>
  <c r="J46" i="1"/>
  <c r="V45" i="1"/>
  <c r="P45" i="1"/>
  <c r="J45" i="1"/>
  <c r="V44" i="1"/>
  <c r="P44" i="1"/>
  <c r="J44" i="1"/>
  <c r="V43" i="1"/>
  <c r="P43" i="1"/>
  <c r="J43" i="1"/>
  <c r="V42" i="1"/>
  <c r="P42" i="1"/>
  <c r="J42" i="1"/>
  <c r="V41" i="1"/>
  <c r="P41" i="1"/>
  <c r="J41" i="1"/>
  <c r="V40" i="1"/>
  <c r="P40" i="1"/>
  <c r="J40" i="1"/>
  <c r="V39" i="1"/>
  <c r="P39" i="1"/>
  <c r="J39" i="1"/>
  <c r="V38" i="1"/>
  <c r="P38" i="1"/>
  <c r="J38" i="1"/>
  <c r="V37" i="1"/>
  <c r="P37" i="1"/>
  <c r="J37" i="1"/>
  <c r="V36" i="1"/>
  <c r="P36" i="1"/>
  <c r="J36" i="1"/>
  <c r="V35" i="1"/>
  <c r="P35" i="1"/>
  <c r="J35" i="1"/>
  <c r="V34" i="1"/>
  <c r="P34" i="1"/>
  <c r="J34" i="1"/>
  <c r="V33" i="1"/>
  <c r="P33" i="1"/>
  <c r="J33" i="1"/>
  <c r="V32" i="1"/>
  <c r="P32" i="1"/>
  <c r="J32" i="1"/>
  <c r="V31" i="1"/>
  <c r="P31" i="1"/>
  <c r="J31" i="1"/>
  <c r="V30" i="1"/>
  <c r="P30" i="1"/>
  <c r="J30" i="1"/>
  <c r="V29" i="1"/>
  <c r="P29" i="1"/>
  <c r="J29" i="1"/>
  <c r="V28" i="1"/>
  <c r="P28" i="1"/>
  <c r="J28" i="1"/>
  <c r="V27" i="1"/>
  <c r="P27" i="1"/>
  <c r="J27" i="1"/>
  <c r="T26" i="1"/>
  <c r="V26" i="1" s="1"/>
  <c r="N26" i="1"/>
  <c r="P26" i="1" s="1"/>
  <c r="J26" i="1"/>
  <c r="V25" i="1"/>
  <c r="P25" i="1"/>
  <c r="J25" i="1"/>
  <c r="T24" i="1"/>
  <c r="V24" i="1" s="1"/>
  <c r="N24" i="1"/>
  <c r="P24" i="1" s="1"/>
  <c r="J24" i="1"/>
  <c r="V23" i="1"/>
  <c r="P23" i="1"/>
  <c r="J23" i="1"/>
  <c r="V22" i="1"/>
  <c r="P22" i="1"/>
  <c r="J22" i="1"/>
  <c r="T21" i="1"/>
  <c r="V21" i="1" s="1"/>
  <c r="N21" i="1"/>
  <c r="P21" i="1" s="1"/>
  <c r="J21" i="1"/>
  <c r="V20" i="1"/>
  <c r="P20" i="1"/>
  <c r="J20" i="1"/>
  <c r="T19" i="1"/>
  <c r="V19" i="1" s="1"/>
  <c r="N19" i="1"/>
  <c r="P19" i="1" s="1"/>
  <c r="J19" i="1"/>
  <c r="V18" i="1"/>
  <c r="P18" i="1"/>
  <c r="J18" i="1"/>
  <c r="V17" i="1"/>
  <c r="P17" i="1"/>
  <c r="J17" i="1"/>
  <c r="V16" i="1"/>
  <c r="P16" i="1"/>
  <c r="J16" i="1"/>
  <c r="V15" i="1"/>
  <c r="P15" i="1"/>
  <c r="J15" i="1"/>
  <c r="V14" i="1"/>
  <c r="P14" i="1"/>
  <c r="J14" i="1"/>
  <c r="V13" i="1"/>
  <c r="P13" i="1"/>
  <c r="J13" i="1"/>
  <c r="V12" i="1"/>
  <c r="P12" i="1"/>
  <c r="J12" i="1"/>
  <c r="T11" i="1"/>
  <c r="V11" i="1" s="1"/>
  <c r="N11" i="1"/>
  <c r="P11" i="1" s="1"/>
  <c r="J11" i="1"/>
  <c r="T10" i="1"/>
  <c r="V10" i="1" s="1"/>
  <c r="N10" i="1"/>
  <c r="P10" i="1" s="1"/>
  <c r="J10" i="1"/>
  <c r="T9" i="1"/>
  <c r="V9" i="1" s="1"/>
  <c r="N9" i="1"/>
  <c r="P9" i="1" s="1"/>
  <c r="J9" i="1"/>
  <c r="T8" i="1"/>
  <c r="V8" i="1" s="1"/>
  <c r="N8" i="1"/>
  <c r="P8" i="1" s="1"/>
  <c r="J8" i="1"/>
  <c r="T7" i="1"/>
  <c r="V7" i="1" s="1"/>
  <c r="N7" i="1"/>
  <c r="P7" i="1" s="1"/>
  <c r="J7" i="1"/>
  <c r="V6" i="1"/>
  <c r="P6" i="1"/>
  <c r="J6" i="1"/>
  <c r="V5" i="1"/>
  <c r="P5" i="1"/>
  <c r="J5" i="1"/>
  <c r="T4" i="1"/>
  <c r="V4" i="1" s="1"/>
  <c r="N4" i="1"/>
  <c r="P4" i="1" s="1"/>
  <c r="J4" i="1"/>
  <c r="J697" i="1" l="1"/>
  <c r="V700" i="1"/>
  <c r="V701" i="1" s="1"/>
  <c r="P97" i="1"/>
  <c r="N700" i="1"/>
  <c r="T700" i="1"/>
  <c r="L101" i="1"/>
  <c r="P101" i="1" s="1"/>
  <c r="V702" i="1" l="1"/>
  <c r="P700" i="1"/>
  <c r="P701" i="1" s="1"/>
  <c r="P702" i="1" s="1"/>
  <c r="P703" i="1" s="1"/>
  <c r="L700" i="1"/>
  <c r="G9" i="4" l="1"/>
  <c r="V703" i="1" s="1"/>
  <c r="K8" i="4"/>
</calcChain>
</file>

<file path=xl/sharedStrings.xml><?xml version="1.0" encoding="utf-8"?>
<sst xmlns="http://schemas.openxmlformats.org/spreadsheetml/2006/main" count="6385" uniqueCount="2292">
  <si>
    <t>№ п/п</t>
  </si>
  <si>
    <t>Наименование точки подключения</t>
  </si>
  <si>
    <t>Адрес фактического месторасположения точки подключения</t>
  </si>
  <si>
    <t>Технология</t>
  </si>
  <si>
    <t>Логин</t>
  </si>
  <si>
    <t>Комментарий</t>
  </si>
  <si>
    <t>VSAT Мегафон</t>
  </si>
  <si>
    <t>nsh-mzh-44</t>
  </si>
  <si>
    <t>Муниципальное бюджетное образовательное учреждение для детей дошкольного и младшего школьного возраста Елкибаевская начальная школа-детский сад</t>
  </si>
  <si>
    <t>427897, Удмуртская Республика, Алнашский район, д. Елкибаево, ул. Школьная, д. 27</t>
  </si>
  <si>
    <t>nsh-mzh-46</t>
  </si>
  <si>
    <t>Муниципальное бюджетное общеобразовательное учреждение Варзи-Ятчинская средняя общеобразовательная школа (Шадрасак-Кибьинская начальная школа - детский сад)</t>
  </si>
  <si>
    <t>427896, Удмуртская Республика, Алнашский район, д. Шадрасак-Кибья, ул. Школьная, д. 6</t>
  </si>
  <si>
    <t>adsl</t>
  </si>
  <si>
    <t>ou-mzh-111</t>
  </si>
  <si>
    <t>Муниципальное бюджетное образовательное учреждение для детей дошкольного и младшего школьного возраста Шайтановская начальная школа-детский сад</t>
  </si>
  <si>
    <t>427893, Удмуртская Республика, Алнашский район, д. Шайтаново, ул. Заречная, д. 2а</t>
  </si>
  <si>
    <t>shdety0271</t>
  </si>
  <si>
    <t>Муниципальное бюджетное общеобразовательное учреждение «Алнашская средняя общеобразовательная школа им. Г.Д. Красильникова»</t>
  </si>
  <si>
    <t>427880, Удмуртская Республика, Алнашский район, с. Алнаши, ул. Комсомольская, д. 14</t>
  </si>
  <si>
    <t>eth</t>
  </si>
  <si>
    <t>ou-mzh-4</t>
  </si>
  <si>
    <t>Муниципальное бюджетное общеобразовательное учреждение «Асановская средняя общеобразовательная школа имени Т.К. Борисова»</t>
  </si>
  <si>
    <t>427880, Удмуртская Республика, Алнашский район, с. Нижнее Асаново, ул. М.Крылова, д. 1</t>
  </si>
  <si>
    <t>ou-mzh-2</t>
  </si>
  <si>
    <t>Муниципальное бюджетное общеобразовательное учреждение Азаматовская средняя общеобразовательная школа</t>
  </si>
  <si>
    <t>427886, Удмуртская Республика, Алнашский район, д. Азаматово, ул. Клубная, д. 2</t>
  </si>
  <si>
    <t>ou-mzh-5</t>
  </si>
  <si>
    <t>Муниципальное бюджетное общеобразовательное учреждение Байтеряковская средняя общеобразовательная школа</t>
  </si>
  <si>
    <t>427884, Удмуртская Республика, Алнашский район, д. Байтеряково, ул. Центральная, д. 55</t>
  </si>
  <si>
    <t>ou-mzh-6</t>
  </si>
  <si>
    <t>Муниципальное бюджетное общеобразовательное учреждение Варзи-Ятчинская средняя общеобразовательная школа</t>
  </si>
  <si>
    <t>427896, Удмуртская Республика, Алнашский район, с. Варзи-Ятчи, ул. Байтерякова, д. 22</t>
  </si>
  <si>
    <t>ou-mzh-7</t>
  </si>
  <si>
    <t>Муниципальное бюджетное общеобразовательное учреждение Железнодорожная основная общеобразовательная школа</t>
  </si>
  <si>
    <t>427885, Удмуртская Республика, Алнашский район, станция Железнодорожная станция Алнаши, ул. Лесная, д. 6</t>
  </si>
  <si>
    <t>nsh-mzh-52</t>
  </si>
  <si>
    <t>Муниципальное бюджетное общеобразовательное учреждение Казаковская начальная общеобразовательная школа</t>
  </si>
  <si>
    <t>427880, Удмуртская Республика, Алнашский район, д. Казаково, ул. Клубная, д. 5</t>
  </si>
  <si>
    <t>ou-mzh-8</t>
  </si>
  <si>
    <t>Муниципальное бюджетное общеобразовательное учреждение Кузебаевская средняя общеобразовательная школа</t>
  </si>
  <si>
    <t>427795, Удмуртская Республика, Алнашский район, д. Кузебаево, ул. Центральная, д. 50</t>
  </si>
  <si>
    <t>eth_emx</t>
  </si>
  <si>
    <t>shdety0594</t>
  </si>
  <si>
    <t>Муниципальное бюджетное общеобразовательное учреждение Кузюмовская начальная общеобразовательная школа</t>
  </si>
  <si>
    <t>427894, Удмуртская Республика, Алнашский район, д. Кузюмово, пер. Школьный, д. 2</t>
  </si>
  <si>
    <t>nsh-mzh-51</t>
  </si>
  <si>
    <t>Муниципальное бюджетное общеобразовательное учреждение Варзи-Ятчинская средняя общеобразовательная школа (Лялинская начальная общеобразовательная школа)</t>
  </si>
  <si>
    <t>427896, Удмуртская Республика, Алнашский район, д. Ляли, ул. Широкая, д. 19</t>
  </si>
  <si>
    <t>ou-mzh-654a</t>
  </si>
  <si>
    <t>Муниципальное бюджетное общеобразовательное учреждение Муважинская средняя общеобразовательная школа им. Н.Васильева</t>
  </si>
  <si>
    <t>427887, Удмуртская Республика, Алнашский район, д. Муважи, ул. Фестивальная, д. 13</t>
  </si>
  <si>
    <t>ou-mzh-11</t>
  </si>
  <si>
    <t>Муниципальное бюджетное общеобразовательное учреждение Нижне-Котныревская основная общеобразовательная школа</t>
  </si>
  <si>
    <t>427883, Удмуртская Республика, Алнашский район, д. Нижнее Котнырево, ул. Новая, д. 1</t>
  </si>
  <si>
    <t>ou-mzh-655</t>
  </si>
  <si>
    <t>Муниципальное бюджетное общеобразовательное учреждение Ново-Утчанская средняя общеобразовательная школа</t>
  </si>
  <si>
    <t>427880, Удмуртская Республика, Алнашский район, д. Новый Утчан, ул. Поперечная, д. 2</t>
  </si>
  <si>
    <t>ou-mzh-13</t>
  </si>
  <si>
    <t>Муниципальное бюджетное общеобразовательное учреждение Писеевская средняя общеобразовательная школа</t>
  </si>
  <si>
    <t>427892, Удмуртская Республика, Алнашский район, д. Нижний Сырьез, пр. Молодежный, д. 3</t>
  </si>
  <si>
    <t>3G</t>
  </si>
  <si>
    <t>shdety0219</t>
  </si>
  <si>
    <t>Муниципальное бюджетное общеобразовательное учреждение Старо-Утчанская средняя общеобразовательная школа с полным днем обучения</t>
  </si>
  <si>
    <t>427898, Удмуртская Республика, Алнашский район, д. Старый Утчан, ул. Молодежная, д. 2</t>
  </si>
  <si>
    <t>ou-mzh-15</t>
  </si>
  <si>
    <t>Муниципальное бюджетное общеобразовательное учреждение Старо-Шудьинская основная общеобразовательная школа</t>
  </si>
  <si>
    <t>427880, Удмуртская Республика, Алнашский район, д. Старая Шудья, пер. Березовый, д. 1</t>
  </si>
  <si>
    <t>ou-mzh-684</t>
  </si>
  <si>
    <t>Муниципальное бюджетное общеобразовательное учреждение Старо-Юмьинская начальная общеобразовательная школа</t>
  </si>
  <si>
    <t>427884, Удмуртская Республика, Алнашский район, д. Старая Юмья, ул. Монашевская, д. 9</t>
  </si>
  <si>
    <t>ou-mzh-16</t>
  </si>
  <si>
    <t>Муниципальное бюджетное общеобразовательное учреждение Сям-Каксинская основная общеобразовательная школа</t>
  </si>
  <si>
    <t>427880, Удмуртская Республика, Алнашский район, д. Кузили, ул. Полевая, д. 8</t>
  </si>
  <si>
    <t>ou-mzh-17</t>
  </si>
  <si>
    <t>Муниципальное бюджетное общеобразовательное учреждение Техникумовская средняя общеобразовательная школа</t>
  </si>
  <si>
    <t>427886, Удмуртская Республика, Алнашский район, Асановский совхоз-техникум, ул. Школьная, д. 21</t>
  </si>
  <si>
    <t>shdety0262</t>
  </si>
  <si>
    <t>Муниципальное бюджетное общеобразовательное учреждение Удмурт-Гондыревская основная общеобразовательная школа им. А.Ф.Виноградова</t>
  </si>
  <si>
    <t>427882, Удмуртская Республика, Алнашский район, д. Удмурт. Гондырево, ул. Центральная, д. 29</t>
  </si>
  <si>
    <t>ou-mzh-19</t>
  </si>
  <si>
    <t>Муниципальное бюджетное общеобразовательное учреждение Удмурт-Тоймобашская средняя общеобразовательная школа</t>
  </si>
  <si>
    <t>427891, Удмуртская Республика, Алнашский район, д. Удмурт-Тоймобаш, ул. Малая, д. 3</t>
  </si>
  <si>
    <t>shdety0593</t>
  </si>
  <si>
    <t>Муниципальное бюджетное общеобразовательное учреждение Чем-Куюковская основная общеобразовательная школа</t>
  </si>
  <si>
    <t>427894, Удмуртская Республика, Алнашский район, д. Чемошур-Куюк, ул. Школьная, д. 1</t>
  </si>
  <si>
    <t>nsh-mzh-50</t>
  </si>
  <si>
    <t>Муниципальное бюджетное общеобразовательное учреждение Варзи-Ятчинская средняя общеобразовательная школа (Юмьяшурская начальная общеобразовательная школа)</t>
  </si>
  <si>
    <t>427896, Удмуртская Республика, Алнашский район, д. Юмьяшур, ул. Глезденева, д. 23</t>
  </si>
  <si>
    <t>ou-mzh-1</t>
  </si>
  <si>
    <t>Муниципальное казенное образовательное учреждение для детей-сирот и детей, оставшихся без попечения родителей: «Алнашский детский дом»</t>
  </si>
  <si>
    <t>427880, Удмуртская Республика, Алнашский район, с. Алнаши, ул. Советская, д. 19</t>
  </si>
  <si>
    <t>ou-glz-24</t>
  </si>
  <si>
    <t>Муниципальное бюджетное общеобразовательное учреждение «Андрейшурская средняя общеобразовательная школа»</t>
  </si>
  <si>
    <t>427520, Удмуртская Республика, Балезинский район, с. Андрейшур, ул. Школьная, д. 6</t>
  </si>
  <si>
    <t>shdety0278</t>
  </si>
  <si>
    <t>Муниципальное бюджетное общеобразовательное учреждение «Балезинская средняя общеобразовательная школа № 1»</t>
  </si>
  <si>
    <t>427550, Удмуртская Республика, Балезинский район, п. Балезино, ул. К.Маркса, д. 30</t>
  </si>
  <si>
    <t>shdety0238</t>
  </si>
  <si>
    <t>Муниципальное бюджетное общеобразовательное учреждение «Балезинская средняя общеобразовательная школа № 2»</t>
  </si>
  <si>
    <t>427552, Удмуртская Республика, Балезинский район, п. Балезино, ул. Московская, д. 41а</t>
  </si>
  <si>
    <t>shdety0245</t>
  </si>
  <si>
    <t>Муниципальное бюджетное общеобразовательное учреждение «Балезинская средняя общеобразовательная школа № 3»</t>
  </si>
  <si>
    <t>427552, Удмуртская Республика, Балезинский район, п. Балезино, ул. Свердлова, д. 1</t>
  </si>
  <si>
    <t>ou-glz-28</t>
  </si>
  <si>
    <t>Муниципальное бюджетное общеобразовательное учреждение «Балезинская средняя общеобразовательная школа № 4»</t>
  </si>
  <si>
    <t>427534, Удмуртская Республика, Балезинский район, с. Балезино, ул. Школьная, д. 2</t>
  </si>
  <si>
    <t>shdety0500</t>
  </si>
  <si>
    <t>Муниципальное бюджетное общеобразовательное учреждение «Балезинская средняя общеобразовательная школа № 5»</t>
  </si>
  <si>
    <t>427550, Удмуртская Республика, Балезинский район, п. Балезино, ул. Сибирская, д. 1а</t>
  </si>
  <si>
    <t>ou-glz-30</t>
  </si>
  <si>
    <t>Муниципальное бюджетное общеобразовательное учреждение «Быдыпиевская основная общеобразовательная школа»</t>
  </si>
  <si>
    <t>427550, Удмуртская Республика, Балезинский район, д. Быдыпи, ул. Школьная, д. 26</t>
  </si>
  <si>
    <t>ou-glz-31</t>
  </si>
  <si>
    <t>Муниципальное бюджетное общеобразовательное учреждение «Верх-Люкинская средняя общеобразовательная школа»</t>
  </si>
  <si>
    <t>427542, Удмуртская Республика, Балезинский район, д. Верх Люкино, ул. Центральная, д. 24</t>
  </si>
  <si>
    <t>ou-glz-32</t>
  </si>
  <si>
    <t>Муниципальное бюджетное общеобразовательное учреждение «Воегуртская средняя общеобразовательная школа»</t>
  </si>
  <si>
    <t>427527, Удмуртская Республика, Балезинский район, д. Воегурт, ул. Полевая, д. 2а</t>
  </si>
  <si>
    <t>ou-glz-34</t>
  </si>
  <si>
    <t>Муниципальное бюджетное общеобразовательное учреждение «Каменно-Задельская средняя общеобразовательная школа»</t>
  </si>
  <si>
    <t>427533, Удмуртская Республика, Балезинский район, с. Каменное Заделье, ул. Школьная, д. 6</t>
  </si>
  <si>
    <t>shdety0501</t>
  </si>
  <si>
    <t>Муниципальное бюджетное общеобразовательное учреждение «Карсовайская средняя общеобразовательная школа»</t>
  </si>
  <si>
    <t>427540, Удмуртская Республика, Балезинский район, с. Карсовай, ул. Мира, д. 6</t>
  </si>
  <si>
    <t>ou-glz-36</t>
  </si>
  <si>
    <t>Муниципальное бюджетное общеобразовательное учреждение «Кестымская средняя общеобразовательная школа»</t>
  </si>
  <si>
    <t>427521, Удмуртская Республика, Балезинский район, д. Кестым, ул.К. Маркса, д. 8а</t>
  </si>
  <si>
    <t>ou-sar-633</t>
  </si>
  <si>
    <t>Муниципальное бюджетное общеобразовательное учреждение «Киршонская основная общеобразовательная школа»</t>
  </si>
  <si>
    <t>427543, Удмуртская Республика, Балезинский район, д. Киршонки, ул. Новая, д. 7</t>
  </si>
  <si>
    <t>ou-glz-38</t>
  </si>
  <si>
    <t>Муниципальное бюджетное общеобразовательное учреждение «Кожильская средняя общеобразовательная школа»</t>
  </si>
  <si>
    <t>427551, Удмуртская Республика, Балезинский район, д. Кожило, ул. Набережная, д. 31а</t>
  </si>
  <si>
    <t>ou-glz-39</t>
  </si>
  <si>
    <t>Муниципальное бюджетное общеобразовательное учреждение «Люкская средняя общеобразовательная школа»</t>
  </si>
  <si>
    <t>427532, Удмуртская Республика, Балезинский район, с. Люк, ул. Школьная, д. 5</t>
  </si>
  <si>
    <t>ou-glz-43</t>
  </si>
  <si>
    <t>Муниципальное бюджетное общеобразовательное учреждение «Падеринская основная общеобразовательная школа»</t>
  </si>
  <si>
    <t>427524, Удмуртская Республика, Балезинский район, д. Падера, ул. Красная, д. 1</t>
  </si>
  <si>
    <t>ou-glz-658</t>
  </si>
  <si>
    <t>Муниципальное бюджетное общеобразовательное учреждение «Пибаньшурская средняя общеобразовательная школа»</t>
  </si>
  <si>
    <t>427553, Удмуртская Республика, Балезинский район, п. Балезино-3</t>
  </si>
  <si>
    <t>ou-glz-45</t>
  </si>
  <si>
    <t>Муниципальное бюджетное общеобразовательное учреждение «Пыбьинская средняя общеобразовательная школа»</t>
  </si>
  <si>
    <t>427550, Удмуртская Республика, Балезинский район, д. Пыбья, ул. Школьная, д. 5</t>
  </si>
  <si>
    <t>shdety0231</t>
  </si>
  <si>
    <t>Муниципальное бюджетное общеобразовательное учреждение «Сергинская средняя общеобразовательная школа»</t>
  </si>
  <si>
    <t>427545, Удмуртская Республика, Балезинский район, с. Сергино, пер. Школьный, д. 1</t>
  </si>
  <si>
    <t>ou-glz-47</t>
  </si>
  <si>
    <t>Муниципальное бюджетное общеобразовательное учреждение «Турецкая средняя общеобразовательная школа аграрного направления»</t>
  </si>
  <si>
    <t>427531, Удмуртская Республика, Балезинский район, с. Турецкое, ул. Труда, д. 14</t>
  </si>
  <si>
    <t>ou-glz-48</t>
  </si>
  <si>
    <t>Муниципальное бюджетное общеобразовательное учреждение «Ушурская основная общеобразовательная школа»</t>
  </si>
  <si>
    <t>427528, Удмуртская Республика, Балезинский район, д. Ушур, ул. Юбилейная, д. 2</t>
  </si>
  <si>
    <t>ou-glz-50</t>
  </si>
  <si>
    <t>Муниципальное бюджетное общеобразовательное учреждение «Юндинская средняя общеобразовательная школа»</t>
  </si>
  <si>
    <t>427524, Удмуртская Республика, Балезинский район, д. Юнда, пер. Школьный, д. 9</t>
  </si>
  <si>
    <t>ou-glz-33</t>
  </si>
  <si>
    <t>Муниципальное бюджетное общеобразовательное учреждение Исаковская средняя общеобразовательная школа</t>
  </si>
  <si>
    <t>427528, Удмуртская Республика, Балезинский район, д. Исаково, ул. Школьная, д. 1</t>
  </si>
  <si>
    <t>ou-glz-49</t>
  </si>
  <si>
    <t>Муниципальное бюджетное общеобразовательное учреждение Эркешевская средняя общеобразовательная школа</t>
  </si>
  <si>
    <t>427530, Удмуртская Республика, Балезинский район, д. Эркешево, ул. Центральная, д. 13</t>
  </si>
  <si>
    <t>nsh-gla-89</t>
  </si>
  <si>
    <t>Муниципальное казённое общеобразовательное учреждение «Больше-Варыжская начальная общеобразовательная школа»</t>
  </si>
  <si>
    <t>427532, Удмуртская Республика, Балезинский район, д. Большой Варыж, ул. Центральная, д. 28</t>
  </si>
  <si>
    <t>ou-glz-22</t>
  </si>
  <si>
    <t>Муниципальное казенное специальное (коррекционное) образовательное учреждение для обучающихся (воспитанников) с ограниченными возможностями здоровья «Балезинская специальная (корекционная) общеобразовательная школа интернат VIII вида»</t>
  </si>
  <si>
    <t>427534, Удмуртская Республика, Балезинский район, п. Балезино, ул. Советская, д. 39</t>
  </si>
  <si>
    <t>nsh-mzh-39</t>
  </si>
  <si>
    <t>Муниципальное бюджетное образовательное учреждение для детей дошкольного и младшего школьного возраста начальная школа – детский сад д. Березек</t>
  </si>
  <si>
    <t>427313, Удмуртская Республика, Вавожский район д. Березек, ул. Вишнёвая, д. 17</t>
  </si>
  <si>
    <t>nsh-mzh-40</t>
  </si>
  <si>
    <t>Муниципальное бюджетное образовательное учреждение для детей дошкольного и младшего школьного возраста начальная школа – детский сад д. Зядлуд</t>
  </si>
  <si>
    <t>427324, Удмуртская Республика, Вавожский район, д. Зядлуд, Центральная, д. 13</t>
  </si>
  <si>
    <t>ou-mzh-63</t>
  </si>
  <si>
    <t>Муниципальное бюджетное образовательное учреждение для детей дошкольного и младшего школьного возраста начальная школа – детский сад д. Ожги</t>
  </si>
  <si>
    <t>427327, Удмуртская Республика, Вавожский район, д. Ожги, Евдокимова, д. 17</t>
  </si>
  <si>
    <t>nsh-mzh-38</t>
  </si>
  <si>
    <t>Муниципальное бюджетное образовательное учреждение для детей дошкольного и младшего школьного возраста начальная школа – детский сад д. Уе-Докья</t>
  </si>
  <si>
    <t>427311, Удмуртская Республика, Вавожский район, д. Уе-Докья, ул. Садовая, д. 27</t>
  </si>
  <si>
    <t>shdety0287</t>
  </si>
  <si>
    <t>Муниципальное бюджетное общеобразовательное учреждение «Вавожская средняя общеобразовательная школа»</t>
  </si>
  <si>
    <t>427310, Удмуртская Республика, Вавожский район, с. Вавож, ул. Интернациональная, д. 60</t>
  </si>
  <si>
    <t>ou-mzh-51</t>
  </si>
  <si>
    <t>Муниципальное бюджетное общеобразовательное учреждение Большеволковская средняя общеобразовательная школа</t>
  </si>
  <si>
    <t>427313, Удмуртская Республика, Вавожский район, д. Большое Волково, ул. Центральная, д. 48</t>
  </si>
  <si>
    <t>shdety0300</t>
  </si>
  <si>
    <t>427313, Удмуртская Республика, Вавожский район, д. Большое Волково, ул. Центральная, д. 44</t>
  </si>
  <si>
    <t>ou-mzh-52</t>
  </si>
  <si>
    <t>Муниципальное бюджетное общеобразовательное учреждение Большеможгинская основная общеобразовательная школа</t>
  </si>
  <si>
    <t>427300, Удмуртская Республика, Вавожский район, д. Большая Можга, ул. Школьная, д. 2</t>
  </si>
  <si>
    <t>ou-mzh-56</t>
  </si>
  <si>
    <t>Муниципальное бюджетное общеобразовательное учреждение Волипельгинская средняя общеобразовательная школа</t>
  </si>
  <si>
    <t>427324, Удмуртская Республика, Вавожский район, с. Волипельга, ул. Советская, д. 12</t>
  </si>
  <si>
    <t>shdety0502</t>
  </si>
  <si>
    <t>Муниципальное бюджетное общеобразовательное учреждение Гурезь-Пудгинская средняя общеобразовательная школа</t>
  </si>
  <si>
    <t>427301, Удмуртская Республика, Вавожский район, д. Большая Гурезь-Пудга, ул. Школьная, д. 9</t>
  </si>
  <si>
    <t>ou-mzh-58</t>
  </si>
  <si>
    <t>Муниципальное бюджетное общеобразовательное учреждение Зямбайгуртская средняя общеобразовательная школа</t>
  </si>
  <si>
    <t>427328, Удмуртская Республика, Вавожский район, д. Зямбайгурт, ул. Верхняя, д. 21</t>
  </si>
  <si>
    <t>shdety0503</t>
  </si>
  <si>
    <t>Муниципальное бюджетное общеобразовательное учреждение Каменноключинская основная общеобразовательная школа</t>
  </si>
  <si>
    <t>427312, Удмуртская Республика, Вавожский район, д. Зяглуд-Какся, Новая, д. 11</t>
  </si>
  <si>
    <t>ou-mzh-61</t>
  </si>
  <si>
    <t>Муниципальное бюджетное общеобразовательное учреждение Новобиинская средняя общеобразовательная школа</t>
  </si>
  <si>
    <t>427320, Удмуртская Республика, Вавожский район, д. Новая Бия, ул. Школьная, д. 35а</t>
  </si>
  <si>
    <t>ou-mzh-53</t>
  </si>
  <si>
    <t>Муниципальное казенное общеобразовательное учреждение Брызгаловская средняя общеобразовательная школа</t>
  </si>
  <si>
    <t>427323, Удмуртская Республика, Вавожский район, с. Брызгалово, ул. Молодежная, д. 2</t>
  </si>
  <si>
    <t>ou-mzh-64</t>
  </si>
  <si>
    <t>Муниципальное казенное общеобразовательное учреждение Тыловыл-Пельгинская средняя общеобразовательная школа</t>
  </si>
  <si>
    <t>427326, Удмуртская Республика, Вавожский район, с. Тыловыл-Пельга, ул. Школьная, д. 1</t>
  </si>
  <si>
    <t>ou-mzh-55</t>
  </si>
  <si>
    <t>Муниципальное общеобразовательное учреждение Водзимонская средняя общеобразовательная школа</t>
  </si>
  <si>
    <t>427321, Удмуртская Республика, Вавожский район, с. Водзимонье, ул. Коммунальная, д. 32</t>
  </si>
  <si>
    <t>ou-mzh-59</t>
  </si>
  <si>
    <t>Муниципальное общеобразовательное учреждение Какможская средняя общеобразовательная школа</t>
  </si>
  <si>
    <t>427305, Удмуртская Республика, Вавожский район, с. Какмож, ул. Школьная, д.3</t>
  </si>
  <si>
    <t>shdety0576</t>
  </si>
  <si>
    <t>Муниципальное общеобразовательное учреждение Нюрдор-Котьинская средняя общеобразовательная школа</t>
  </si>
  <si>
    <t>427314, Удмуртская Республика, Вавожский район, с. Нюрдор-Котья, ул. Чапаева, д. 1а</t>
  </si>
  <si>
    <t>96514-2291</t>
  </si>
  <si>
    <t>Муниципальное бюджетное образовательное учреждение для детей дошкольного и младшего школьного возраста Кудринская начальная школа – детский сад</t>
  </si>
  <si>
    <t>427421, Удмуртская Республика, Воткинский район, д. Кудрино, ул. Гагарина, д. 42а</t>
  </si>
  <si>
    <t>ou-vot-659</t>
  </si>
  <si>
    <t>Муниципальное бюджетное общеобразовательное учреждение Беркутовская основная общеобразовательная школа</t>
  </si>
  <si>
    <t>427430, Удмуртская Республика, Воткинский район, д. Беркуты, ул. Юбилейная, д. 1</t>
  </si>
  <si>
    <t>shdety0524</t>
  </si>
  <si>
    <t>Муниципальное бюджетное общеобразовательное учреждение Болгуринская средняя общеобразовательная школа</t>
  </si>
  <si>
    <t>427400, Удмуртская Республика, Воткинский район, д. Болгуры, ул. Школьная, д. 1г</t>
  </si>
  <si>
    <t>ou-vot-68</t>
  </si>
  <si>
    <t>Муниципальное бюджетное общеобразовательное учреждение Большекиварская средняя общеобразовательная школа</t>
  </si>
  <si>
    <t>427424, Удмуртская Республика, Воткинский район, д. Большая Кивара, ул. Новая, д. 2</t>
  </si>
  <si>
    <t>ou-vot-69</t>
  </si>
  <si>
    <t>Муниципальное бюджетное общеобразовательное учреждение Верхнепозимская средняя общеобразовательная школа</t>
  </si>
  <si>
    <t>427417, Удмуртская Республика, Воткинский район, д. Верхняя Позимь, ул. Школьная, д. 30</t>
  </si>
  <si>
    <t>shdety0569</t>
  </si>
  <si>
    <t>Муниципальное бюджетное общеобразовательное учреждение Верхнеталицкая средняя общеобразовательная школа</t>
  </si>
  <si>
    <t>427420, Удмуртская Республика, Воткинский район, д. Верхняя Талица, ул. Центральная, д. 36</t>
  </si>
  <si>
    <t>ou-vot-71</t>
  </si>
  <si>
    <t>Муниципальное бюджетное общеобразовательное учреждение Волковская средняя общеобразовательная школа</t>
  </si>
  <si>
    <t>427413, Удмуртская Республика, Воткинский район, п. Новый, ул. Центральная, д. 15</t>
  </si>
  <si>
    <t>ou-vot-660</t>
  </si>
  <si>
    <t>Муниципальное бюджетное общеобразовательное учреждение Гавриловская средняя общеобразовательная школа</t>
  </si>
  <si>
    <t>427410, Удмуртская Республика, Воткинский район, д. Гавриловка, ул. Набережная, д. 4</t>
  </si>
  <si>
    <t>shdety0504</t>
  </si>
  <si>
    <t>Муниципальное бюджетное общеобразовательное учреждение Июльская средняя общеобразовательная школа</t>
  </si>
  <si>
    <t>427415, Удмуртская Республика, Воткинский район, с. Июльское, ул. Молодежная, д. 1</t>
  </si>
  <si>
    <t>ou-vot-74</t>
  </si>
  <si>
    <t>Муниципальное бюджетное общеобразовательное учреждение Камская средняя общеобразовательная школа</t>
  </si>
  <si>
    <t>427431, Удмуртская Республика, Воткинский район, с. Камское, ул. Молодежная, д. 1</t>
  </si>
  <si>
    <t>shdety0577</t>
  </si>
  <si>
    <t>Муниципальное бюджетное общеобразовательное учреждение Кварсинская средняя общеобразовательная школа</t>
  </si>
  <si>
    <t>427411, Удмуртская Республика, Воткинский район, д. Кварса, ул. Советская, д. 12</t>
  </si>
  <si>
    <t>ou-vot-76</t>
  </si>
  <si>
    <t>Муниципальное бюджетное общеобразовательное учреждение Кельчинская основная общеобразовательная школа</t>
  </si>
  <si>
    <t>427426, Удмуртская Республика, Воткинский район, с. Кельчино, ул. Школьная, д. 1</t>
  </si>
  <si>
    <t>ou-vot-77</t>
  </si>
  <si>
    <t>Муниципальное бюджетное общеобразовательное учреждение Кукуевская средняя общеобразовательная школа</t>
  </si>
  <si>
    <t>427414, Удмуртская Республика, Воткинский район, д. Кукуи, ул. Школьная, д. 8</t>
  </si>
  <si>
    <t>ou-vot-79</t>
  </si>
  <si>
    <t>Муниципальное бюджетное общеобразовательное учреждение Первомайская средняя общеобразовательная школа</t>
  </si>
  <si>
    <t>427423, Удмуртская Республика, Воткинский район, п. Первомайский, пр. Молодежный, д. 2</t>
  </si>
  <si>
    <t>ou-vot-80</t>
  </si>
  <si>
    <t>Муниципальное бюджетное общеобразовательное учреждение Перевозинская средняя общеобразовательная школа</t>
  </si>
  <si>
    <t>427412, Удмуртская Республика, Воткинский район, с. Перевозное, ул. Советская, д. 38а</t>
  </si>
  <si>
    <t>ou-vot-81</t>
  </si>
  <si>
    <t>Муниципальное бюджетное общеобразовательное учреждение Пихтовская основная общеобразовательная школа</t>
  </si>
  <si>
    <t>427424, Удмуртская Республика, Воткинский район, с. Пихтовка, ул. Центральная, д. 7</t>
  </si>
  <si>
    <t>ou-vot-82</t>
  </si>
  <si>
    <t>Муниципальное бюджетное общеобразовательное учреждение Рассветовская основная общеобразовательная школа</t>
  </si>
  <si>
    <t>427421, Удмуртская Республика, Воткинский район, д. Черная, ул. Колхозная, д. 8б</t>
  </si>
  <si>
    <t>ou-vot-83</t>
  </si>
  <si>
    <t>Муниципальное бюджетное общеобразовательное учреждение Светлянская средняя общеобразовательная школа</t>
  </si>
  <si>
    <t>427410, Удмуртская Республика, Воткинский район, с. Светлое, пер. Школьный, д. 8</t>
  </si>
  <si>
    <t>ou-vot-84</t>
  </si>
  <si>
    <t>Муниципальное казенное общеобразовательное учреждение Черновская средняя общеобразовательная школа</t>
  </si>
  <si>
    <t>427420, Удмуртская Республика, Воткинский район, лесоучасток Черновской, ул. Школьная, д. 5</t>
  </si>
  <si>
    <t>ou-vot-65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</si>
  <si>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«Светлянская специальная (коррекционная) общеобразовательная школа-интернат VIII вида»</t>
  </si>
  <si>
    <t>427421, Удмуртская Республика, Воткинский район, с. Светлое, пер. Школьный, д. 9</t>
  </si>
  <si>
    <t>ou-glz-267</t>
  </si>
  <si>
    <t>Муниципальное казенное образовательное учреждение для детей-сирот и детей, оставшихся без попечения родителей «Понинский детский дом-школа»</t>
  </si>
  <si>
    <t>427612, Удмуртская Республика, Глазовский район, с. Понино, ул. Школьная, д. 2</t>
  </si>
  <si>
    <t>ou-glz-276</t>
  </si>
  <si>
    <t>Муниципальное казенное общеобразовательное учреждение для детей дошкольного и младшего школьного возраста «Кочишевская начальная школа - детский сад»</t>
  </si>
  <si>
    <t>427644, Удмуртская Республика, Глазовский район, д. Кочишево, ул. Ленина, д. 35а</t>
  </si>
  <si>
    <t>ou-glz-284</t>
  </si>
  <si>
    <t>Муниципальное казенное общеобразовательное учреждение для детей дошкольного и младшего школьного возраста «Слудская начальная школа - детский сад»</t>
  </si>
  <si>
    <t>427608, Удмуртская Республика, Глазовский район, д. В.Слудка, ул. Садовая, д. 9</t>
  </si>
  <si>
    <t>ou-glz-285</t>
  </si>
  <si>
    <t>Муниципальное казенное общеобразовательное учреждение для детей дошкольного и младшего школьного возраста «Чуринская начальная школа - детский сад»</t>
  </si>
  <si>
    <t>427631, Удмуртская Республика, Глазовский район, д. Чура, ул. Центральная, д. 12а</t>
  </si>
  <si>
    <t>ou-glz-269</t>
  </si>
  <si>
    <t>Муниципальное образовательное учреждение для детей дошкольного и младшего школьного возраста «Гулековская начальная школа-детский сад»</t>
  </si>
  <si>
    <t>427641, Удмуртская Республика, Глазовский район, д. Гулеково, пер. Школьный, д. 22</t>
  </si>
  <si>
    <t>ou-glz-268</t>
  </si>
  <si>
    <t>Муниципальное общеобразовательное учреждение «Адамская средняя общеобразовательная школа»</t>
  </si>
  <si>
    <t>427611, Удмуртская Республика, Глазовский район, д. Адам, ул. Школьная, д. 1</t>
  </si>
  <si>
    <t>ou-glz270</t>
  </si>
  <si>
    <t>Муниципальное общеобразовательное учреждение «Дзякинская средняя общеобразовательная школа»</t>
  </si>
  <si>
    <t>427607, Удмуртская Республика, Глазовский район, с. Дзякино, ул. Кирова, д. 2</t>
  </si>
  <si>
    <t>ou-glz-271</t>
  </si>
  <si>
    <t>Муниципальное общеобразовательное учреждение «Дондыкарская средняя общеобразовательная школа»</t>
  </si>
  <si>
    <t>427602, Удмуртская Республика, Глазовский район, д. Дондыкар, ул. Мира, д. 5</t>
  </si>
  <si>
    <t>shdety0290</t>
  </si>
  <si>
    <t>Муниципальное общеобразовательное учреждение «Качкашурская средняя общеобразовательная школа»</t>
  </si>
  <si>
    <t>427616, Удмуртская Республика, Глазовский район, д. Качкашур, ул. Центральная, д. 5</t>
  </si>
  <si>
    <t>ou-glz-274</t>
  </si>
  <si>
    <t>Муниципальное общеобразовательное учреждение «Ключевская средняя общеобразовательная школа»</t>
  </si>
  <si>
    <t>427642, Удмуртская Республика, Глазовский район, д. Удмуртские Ключи, ул. Школьная, д. 4</t>
  </si>
  <si>
    <t>ou-glz-275</t>
  </si>
  <si>
    <t>Муниципальное общеобразовательное учреждение «Кожильская средняя общеобразовательная школа сельскохозяйственного направления»</t>
  </si>
  <si>
    <t>427606, Удмуртская Республика, Глазовский район, д. Кожиль, ул. Кировская, д. 80</t>
  </si>
  <si>
    <t>ou-glz-277</t>
  </si>
  <si>
    <t>Муниципальное общеобразовательное учреждение «Куреговская средняя общеобразовательная школа»</t>
  </si>
  <si>
    <t>427646, Удмуртская Республика, Глазовский район, д. Курегово, пер. Школьный, д. 1а</t>
  </si>
  <si>
    <t>shdety0525</t>
  </si>
  <si>
    <t>Муниципальное общеобразовательное учреждение «Октябрьская средняя общеобразовательная школа»</t>
  </si>
  <si>
    <t>427617, Удмуртская Республика, Глазовский район, с. Октябрьский, ул. Школьная, д. 6а</t>
  </si>
  <si>
    <t>ou-glz-281</t>
  </si>
  <si>
    <t>Муниципальное общеобразовательное учреждение «Парзинская средняя общеобразовательная школа»</t>
  </si>
  <si>
    <t>427643, Удмуртская Республика, Глазовский район, с. Парзи, ул. Школьная, д. 3</t>
  </si>
  <si>
    <t>ou-glz-282</t>
  </si>
  <si>
    <t>Муниципальное общеобразовательное учреждение «Понинская средняя общеобразовательная школа»</t>
  </si>
  <si>
    <t>427612, Удмуртская Республика, Глазовский район, с. Понино, ул. Коммунальная, д. 3</t>
  </si>
  <si>
    <t>ou-glz-283</t>
  </si>
  <si>
    <t>Муниципальное общеобразовательное учреждение «Пусошурская средняя общеобразовательная школа»</t>
  </si>
  <si>
    <t>427645, Удмуртская Республика, Глазовский район, д. Пусошур, ул. Школьная, д. 3</t>
  </si>
  <si>
    <t>Муниципальное общеобразовательное учреждение для детей дошкольного и младшего школьного возраста «Золотаревская начальная школа - детский сад»</t>
  </si>
  <si>
    <t>427614, Удмуртская Республика, Глазовский район, д. Золотарево, ул. Школьная, д. 1а</t>
  </si>
  <si>
    <t>ou-glz-278</t>
  </si>
  <si>
    <t>Муниципальное общеобразовательное учреждение для детей дошкольного и младшего школьного возраста «Люмская начальная школа - детский сад»</t>
  </si>
  <si>
    <t>427604, Удмуртская Республика, Глазовский район, д. Люм, ул. Люмская, д. 41</t>
  </si>
  <si>
    <t>nsh-gla-84</t>
  </si>
  <si>
    <t>Муниципальное общеобразовательное учреждение для детей дошкольного и младшего школьного возраста «Трубашурская начальная школа-детский сад»</t>
  </si>
  <si>
    <t>427617, Удмуртская Республика, Глазовский район, д. Трубашур, ул. Школьная, д. 1</t>
  </si>
  <si>
    <t>nsh-gla-85</t>
  </si>
  <si>
    <t>Муниципальное общеобразовательное учреждение для детей дошкольного и младшего школьного возраста «Штанигуртская начальная школа-детский сад»</t>
  </si>
  <si>
    <t>427627, Удмуртская Республика, Глазовский район, д. Штанигурт, ул. Глазовская, д. 6а</t>
  </si>
  <si>
    <t>shdety0563</t>
  </si>
  <si>
    <t>Автономное общеобразовательное учреждение «Удмуртский Кадетский корпус Приволжского Федерального округа имени героя Советского Союза Валентина Георгиевича Старикова»</t>
  </si>
  <si>
    <t>427434, Удмуртская Республика, г. Воткинск, ул. Серова, д. 14</t>
  </si>
  <si>
    <t>shdety0220</t>
  </si>
  <si>
    <t>Муниципальное бюджетное общеобразовательное учреждение "Воткинский лицей"</t>
  </si>
  <si>
    <t>427433, Удмуртская Республика, г. Воткинск, ул. Мира, д. 27а</t>
  </si>
  <si>
    <t>shdety0239</t>
  </si>
  <si>
    <t>Муниципальное бюджетное общеобразовательное учреждение "Средняя общеобразовательная школа № 17 имени 174-го отдельного истребительного противотанкового артиллерийского дивизиона имени Комсомола Удмуртии"</t>
  </si>
  <si>
    <t>427430, Удмуртская Республика, г. Воткинск, ул. Кирова, д. 23</t>
  </si>
  <si>
    <t>shdety0564</t>
  </si>
  <si>
    <t>Муниципальное бюджетное общеобразовательное учреждение «Основная общеобразовательная школа № 2» города Воткинска Удмуртской Республики</t>
  </si>
  <si>
    <t>427430, Удмуртская Республика, г. Воткинск, ул. Красноармейская, д. 283 а</t>
  </si>
  <si>
    <t>ou-vot-91</t>
  </si>
  <si>
    <t>Муниципальное бюджетное общеобразовательное учреждение «Основная общеобразовательная школа № 9» города Воткинска Удмуртской Республики</t>
  </si>
  <si>
    <t>427430, Удмуртская Республика, г. Воткинск, ул. Вогульская, д. 4</t>
  </si>
  <si>
    <t>shdety0539</t>
  </si>
  <si>
    <t>Муниципальное бюджетное общеобразовательное учреждение «Средняя общеобразовательная школа № 1" города Воткинска Удмуртской Республики</t>
  </si>
  <si>
    <t>427436, Удмуртская Республика, г. Воткинск, ул. Песчаная, д. 4</t>
  </si>
  <si>
    <t>shdety0505</t>
  </si>
  <si>
    <t>Муниципальное бюджетное общеобразовательное учреждение «Средняя общеобразовательная школа № 10 им. Ю. А. Гагарина" города Воткинска Удмуртской Республики</t>
  </si>
  <si>
    <t>427430, Удмуртская Республика, г. Воткинск, ул. Орджоникидзе, д. 15</t>
  </si>
  <si>
    <t>ou-vot-94</t>
  </si>
  <si>
    <t>Муниципальное бюджетное общеобразовательное учреждение «Средняя общеобразовательная школа № 12 им. Академика В.И. Кудинова" города Воткинска Удмуртской Республики</t>
  </si>
  <si>
    <t>427438, Удмуртская Республика, г. Воткинск, ул. Луначарского, д. 6</t>
  </si>
  <si>
    <t>ou-vot-95</t>
  </si>
  <si>
    <t>Муниципальное бюджетное общеобразовательное учреждение «Средняя общеобразовательная школа № 15 имени Героя Советского Союза Василия Михайловича Михайлова" города Воткинска Удмуртской Республики</t>
  </si>
  <si>
    <t>427431, Удмуртская Республика, г. Воткинск, ул. Гагарина, д. 26</t>
  </si>
  <si>
    <t>ou-vot-97</t>
  </si>
  <si>
    <t>Муниципальное бюджетное общеобразовательное учреждение «Средняя общеобразовательная школа № 18 имени А.М. Горького" города Воткинска</t>
  </si>
  <si>
    <t>427431, Удмуртская Республика, г. Воткинск, ул. Освобождения, д. 5</t>
  </si>
  <si>
    <t>shdety0565</t>
  </si>
  <si>
    <t>Муниципальное бюджетное общеобразовательное учреждение «Средняя общеобразовательная школа № 22» города Воткинска Удмуртской Республики</t>
  </si>
  <si>
    <t>427430, Удмуртская Республика, г. Воткинск, ул. Кунгурцева, д. 2</t>
  </si>
  <si>
    <t>shdety0294</t>
  </si>
  <si>
    <t>Муниципальное бюджетное общеобразовательное учреждение «Средняя общеобразовательная школа № 3 им. А. С. Пушкина» города Воткинска Удмуртской Республики</t>
  </si>
  <si>
    <t>427430, Удмуртская Республика, г. Воткинск, ул. Ленина, д. 40</t>
  </si>
  <si>
    <t>shdety0265</t>
  </si>
  <si>
    <t>Муниципальное бюджетное общеобразовательное учреждение "Средняя общеобразовательная школа №5 имени Героя Советского Союза Б.А. Смирнова" города Воткинска Удмуртской Республики</t>
  </si>
  <si>
    <t>427432, Удмуртская Республика, г. Воткинск, ул. Энтузиастов, д. 25</t>
  </si>
  <si>
    <t>shdety0296</t>
  </si>
  <si>
    <t>427440, Удмуртская Республика, г. Воткинск, ул. Королева, д. 15</t>
  </si>
  <si>
    <t>shdety0506</t>
  </si>
  <si>
    <t>Муниципальное бюджетное общеобразовательное учреждение
Средняя общеобразовательная школа № 7 "Кадетская школа им. М.Т. Калашникова"</t>
  </si>
  <si>
    <t>427440, Удмуртская Республика, г. Воткинск, ул. 1905 года, д. 17</t>
  </si>
  <si>
    <t>ou-vot-85</t>
  </si>
  <si>
    <t>Муниципальное казенное образовательное учреждение для детей-сирот и детей, оставшихся без попечения родителей "Воткинский Детский дом"</t>
  </si>
  <si>
    <t>427430, Удмуртская Республика, г. Воткинск, ул. Свободы, д. 127</t>
  </si>
  <si>
    <t>ou-vot-86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</si>
  <si>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вида» города Воткинска Удмуртской Республики</t>
  </si>
  <si>
    <t>427421, Удмуртская Республика, г. Воткинск, ул. Волгоградская, д. 1</t>
  </si>
  <si>
    <t>Муниципальное бюджетное общеобразовательное учреждение «Гимназия № 6»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</si>
  <si>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</si>
  <si>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«Средняя общеобразовательная школа № 11»</t>
  </si>
  <si>
    <t>Муниципальное бюджетное общеобразовательное учреждение «Средняя общеобразовательная школа № 15»</t>
  </si>
  <si>
    <t>Муниципальное бюджетное общеобразовательное учреждение «Средняя общеобразовательная школа № 16»</t>
  </si>
  <si>
    <t>Муниципальное бюджетное общеобразовательное учреждение «Средняя общеобразовательная школа № 7»</t>
  </si>
  <si>
    <t>Муниципальное бюджетное общеобразовательное учреждение «Средняя общеобразовательная школа № 9»</t>
  </si>
  <si>
    <t>shdety0532</t>
  </si>
  <si>
    <t>Автономное муниципальное общеобразовательное учреждение «Гуманитарный лицей»</t>
  </si>
  <si>
    <t>426035, Удмуртская Республика, г. Ижевск, ул. Шишкина, д. 3</t>
  </si>
  <si>
    <t>shdety0301</t>
  </si>
  <si>
    <t>Бюджетное дошкольное образовательное учреждение Удмуртской Республики «Центр развития ребенка - детский сад»</t>
  </si>
  <si>
    <t>426067, Удмуртская Республика, город Ижевск, ул. Т. Барамзиной, 38</t>
  </si>
  <si>
    <t>ou-izh-123</t>
  </si>
  <si>
    <t>Государственное образовательное учреждение для детей, нуждающихся в психолого-педагогической и медико-социальной помощи Республиканский Центр диагностики и консультирования</t>
  </si>
  <si>
    <t>426011, Удмуртская Республика, г. Ижевск, ул. Холмогорова, д. 8</t>
  </si>
  <si>
    <t>shdety0511</t>
  </si>
  <si>
    <t>Государственное образовательное учреждение для детей-сирот и детей, оставшихся без попечения родителей Республиканский детский дом</t>
  </si>
  <si>
    <t>426009, Удмуртская Республика, г. Ижевск, ул. Ухтомского, д. 21</t>
  </si>
  <si>
    <t>shdety0282</t>
  </si>
  <si>
    <t>Государственное общеобразовательное учреждение Государственная национальная гимназия им. К. Герда</t>
  </si>
  <si>
    <t>426068, Удмуртская Республика, г. Ижевск, ул. Петрова, д. 19</t>
  </si>
  <si>
    <t>ou-izh-130</t>
  </si>
  <si>
    <t>Муниципальное бюджетное вечернее (сменное) общеобразовательное учреждение «Вечерняя (сменная) общеобразовательная школа № 3»</t>
  </si>
  <si>
    <t>426039, Удмуртская Республика, г. Ижевск, ул. Воткинское шоссе, д. 106</t>
  </si>
  <si>
    <t>ou-izh-131</t>
  </si>
  <si>
    <t>Муниципальное бюджетное вечернее (сменное) общеобразовательное учреждение «Вечерняя (сменная) общеобразовательная школа № 6»</t>
  </si>
  <si>
    <t>426021, Удмуртская Республика, г. Ижевск, ул. Орджоникидзе, д. 17</t>
  </si>
  <si>
    <t>shdety0542</t>
  </si>
  <si>
    <t>Муниципальное бюджетное вечернее (сменное) общеобразовательное учреждение «Открытая (сменная) общеобразовательная школа № 7»</t>
  </si>
  <si>
    <t>426075, Удмуртская Республика, г. Ижевск, ул. Молодежная, д. 97</t>
  </si>
  <si>
    <t>ou-izh-138e</t>
  </si>
  <si>
    <t>Муниципальное бюджетное общеобразовательное учреждение «Гимназия № 24»</t>
  </si>
  <si>
    <t>426004, Удмуртская Республика, г. Ижевск, ул. Советская, д. 23</t>
  </si>
  <si>
    <t>ou-izh-161</t>
  </si>
  <si>
    <t>426019, Удмуртская Республика, г. Ижевск, ул. Депутатская, д. 40а</t>
  </si>
  <si>
    <t>shdety0543</t>
  </si>
  <si>
    <t>Муниципальное бюджетное общеобразовательное учреждение «Гимназия № 83»</t>
  </si>
  <si>
    <t>426011, Удмуртская Республика, г. Ижевск, ул. Холмогорова, д. 22</t>
  </si>
  <si>
    <t>shdety0266</t>
  </si>
  <si>
    <t>Муниципальное бюджетное общеобразовательное учреждение «Гуманитарно-юридический лицей № 86»</t>
  </si>
  <si>
    <t>426011, Удмуртская Республика, г. Ижевск, ул. Холмогорова, д. 34</t>
  </si>
  <si>
    <t>shdety0225</t>
  </si>
  <si>
    <t>Муниципальное бюджетное общеобразовательное учреждение «Ижевский естественно-гуманитарный лицей «Школа-30»</t>
  </si>
  <si>
    <t>426034, Удмуртская Республика, г. Ижевск, ул. Красногеройская, д. 35</t>
  </si>
  <si>
    <t>shdety0205</t>
  </si>
  <si>
    <t>Муниципальное бюджетное общеобразовательное учреждение «Лингвистический лицей № 22 им. А.С. Пушкина»</t>
  </si>
  <si>
    <t>426011, Удмуртская Республика, г. Ижевск, пер. Северный, д. 53</t>
  </si>
  <si>
    <t>shdety0206</t>
  </si>
  <si>
    <t>Муниципальное автономное общеобразовательное учреждение «Лингвистический лицей № 25»</t>
  </si>
  <si>
    <t>426057, Удмуртская Республика, г. Ижевск, ул. Карла Маркса, д. 164</t>
  </si>
  <si>
    <t>shdety0545</t>
  </si>
  <si>
    <t>Муниципальное бюджетное общеобразовательное учреждение «Лицей № 14»</t>
  </si>
  <si>
    <t>426006, Удмуртская Республика, г. Ижевск, ул. 15-ая, д. 51</t>
  </si>
  <si>
    <t>shdety0208</t>
  </si>
  <si>
    <t>Муниципальное бюджетное общеобразовательное учреждение «Социально-экономический лицей № 45»</t>
  </si>
  <si>
    <t>426006, Удмуртская Республика, г. Ижевск, ул. Новостроительная, д. 34</t>
  </si>
  <si>
    <t>ou-izh-153</t>
  </si>
  <si>
    <t>Муниципальное бюджетное общеобразовательное учреждение «Средняя общеобразовательная школа № 26 с углубленным изучением отдельных предметов»</t>
  </si>
  <si>
    <t>426052, Удмуртская Республика, г. Ижевск, Вараксинский бульвар, д. 1а</t>
  </si>
  <si>
    <t>shdety0267</t>
  </si>
  <si>
    <t>Муниципальное автономное общеобразовательное учреждение «Средняя общеобразовательная школа № 74»</t>
  </si>
  <si>
    <t>426075, Удмуртская Республика, г. Ижевск, ул. Ленина, д. 168</t>
  </si>
  <si>
    <t>shdety0254</t>
  </si>
  <si>
    <t>Муниципальное автономное общеобразовательное учреждение «Средняя общеобразовательная школа № 74» (Начальная школа в отдельном здании)</t>
  </si>
  <si>
    <t>426009, Удмуртская Республика, г. Ижевск, ул. Ленина, д. 114</t>
  </si>
  <si>
    <t>shdety0546</t>
  </si>
  <si>
    <t>Муниципальное бюджетное общеобразовательное учреждение «Средняя общеобразовательная школа № 57»</t>
  </si>
  <si>
    <t>426063, Удмуртская Республика, г. Ижевск, ул. Восточная, д. 12</t>
  </si>
  <si>
    <t>shdety0547</t>
  </si>
  <si>
    <t>Муниципальное бюджетное общеобразовательное учреждение «Средняя общеобразовательная школа № 100»</t>
  </si>
  <si>
    <t>426006, Удмуртская Республика, г. Ижевск, ул. Клубная, д. 58</t>
  </si>
  <si>
    <t>shdety0533</t>
  </si>
  <si>
    <t>426000, Удмуртская Республика, г. Ижевск, ул. М. Горького, д. 160</t>
  </si>
  <si>
    <t>shdety0215</t>
  </si>
  <si>
    <t>426067, Удмуртская Республика, г. Ижевск, ул. Т. Барамзиной, д. 36</t>
  </si>
  <si>
    <t>shdety0230</t>
  </si>
  <si>
    <t>Муниципальное бюджетное общеобразовательное учреждение «Средняя общеобразовательная школа № 18»</t>
  </si>
  <si>
    <t>426036, Удмуртская Республика, г. Ижевск, ул. Демократическая, д. 37</t>
  </si>
  <si>
    <t>shdety0235</t>
  </si>
  <si>
    <t>Муниципальное бюджетное общеобразовательное учреждение «Средняя общеобразовательная школа № 18» (Центр дополнительного образования «Олимп»)</t>
  </si>
  <si>
    <t>426036, Удмуртская Республика, г. Ижевск, ул. Демократическая, д. 51</t>
  </si>
  <si>
    <t>shdety0207</t>
  </si>
  <si>
    <t>Муниципальное бюджетное общеобразовательное учреждение «Средняя общеобразовательная школа № 19»</t>
  </si>
  <si>
    <t>426039, Удмуртская Республика, г. Ижевск, ул. Воткинское шоссе, д. 110</t>
  </si>
  <si>
    <t>shdety0270</t>
  </si>
  <si>
    <t>Муниципальное бюджетное общеобразовательное учреждение «Средняя общеобразовательная школа № 20»</t>
  </si>
  <si>
    <t>426028, Удмуртская Республика, г. Ижевск, ул. Леваневского, д. 2а</t>
  </si>
  <si>
    <t>shdety0599</t>
  </si>
  <si>
    <t>Муниципальное бюджетное общеобразовательное учреждение «Средняя общеобразовательная школа № 20» (Второе здание)</t>
  </si>
  <si>
    <t>ou-izh-154</t>
  </si>
  <si>
    <t>Муниципальное бюджетное общеобразовательное учреждение «Средняя общеобразовательная школа № 27»</t>
  </si>
  <si>
    <t>426008, Удмуртская Республика, г. Ижевск, ул. Карла Маркса, д. 288а</t>
  </si>
  <si>
    <t>shdety0253</t>
  </si>
  <si>
    <t>Муниципальное бюджетное общеобразовательное учреждение «Средняя общеобразовательная школа № 28»</t>
  </si>
  <si>
    <t>426008, Удмуртская Республика, г. Ижевск, пер. Широкий, д. 71а</t>
  </si>
  <si>
    <t>shdety0228</t>
  </si>
  <si>
    <t>Муниципальное бюджетное общеобразовательное учреждение «Средняя общеобразовательная школа № 32 с углубленным изучением отдельных предметов»</t>
  </si>
  <si>
    <t>426072, Удмуртская Республика, г. Ижевск, ул. Молодежная, д. 26</t>
  </si>
  <si>
    <t>ou-izh-158</t>
  </si>
  <si>
    <t>Муниципальное бюджетное общеобразовательное учреждение «Средняя общеобразовательная школа № 34»</t>
  </si>
  <si>
    <t>426068, Удмуртская Республика, г. Ижевск, ул. Сабурова, д. 49а</t>
  </si>
  <si>
    <t>ou-izh-207</t>
  </si>
  <si>
    <t>Муниципальное бюджетное общеобразовательное учреждение «Средняя общеобразовательная школа № 35 с углублённым изучением отдельных предметов»</t>
  </si>
  <si>
    <t>426069, Удмуртская Республика, г. Ижевск, ул. 30 лет Победы, д. 29</t>
  </si>
  <si>
    <t>shdety0211</t>
  </si>
  <si>
    <t>Муниципальное бюджетное общеобразовательное учреждение «Средняя общеобразовательная школа № 40»</t>
  </si>
  <si>
    <t>426034, Удмуртская Республика, г. Ижевск, ул. Красногеройская, д. 28а</t>
  </si>
  <si>
    <t>ou-izh-163</t>
  </si>
  <si>
    <t>Муниципальное бюджетное общеобразовательное учреждение «Средняя общеобразовательная школа № 42»</t>
  </si>
  <si>
    <t>426072, Удмуртская Республика, г. Ижевск, ул. 40 лет Победы, д. 128</t>
  </si>
  <si>
    <t>shdety0257</t>
  </si>
  <si>
    <t>Муниципальное бюджетное общеобразовательное учреждение «Средняя общеобразовательная школа № 43»</t>
  </si>
  <si>
    <t>426060, Удмуртская Республика, г. Ижевск, ул. Буммашевская, д. 50</t>
  </si>
  <si>
    <t>shdety0212</t>
  </si>
  <si>
    <t>Муниципальное автономное общеобразовательное учреждение «Средняя общеобразовательная школа № 46»</t>
  </si>
  <si>
    <t>426063, Удмуртская Республика, г. Ижевск, пер. Прасовский, д. 5</t>
  </si>
  <si>
    <t>ou-izh-687</t>
  </si>
  <si>
    <t>Муниципальное автономное общеобразовательное учреждение «Средняя общеобразовательная школа № 46» (Здание начальной школы)</t>
  </si>
  <si>
    <t>426063, Удмуртская Республика, г. Ижевск, ул. Воровского, д. 146</t>
  </si>
  <si>
    <t>ou-izh-171</t>
  </si>
  <si>
    <t>Муниципальное бюджетное общеобразовательное учреждение «Средняя общеобразовательная школа № 51»</t>
  </si>
  <si>
    <t>426021, Удмуртская Республика, г. Ижевск, пос. Машиностроителей, д. 61</t>
  </si>
  <si>
    <t>shdety0258</t>
  </si>
  <si>
    <t>Муниципальное бюджетное общеобразовательное учреждение «Средняя общеобразовательная школа № 52 с углубленным изучением отдельных предметов»</t>
  </si>
  <si>
    <t>426050, Удмуртская Республика, г. Ижевск, ул. 9-го Января, д. 249</t>
  </si>
  <si>
    <t>ou-izh-172</t>
  </si>
  <si>
    <t>Муниципальное бюджетное общеобразовательное учреждение «Средняя общеобразовательная школа № 53»</t>
  </si>
  <si>
    <t>426075, Удмуртская Республика, г. Ижевск, ул. Молодежная, д. 64</t>
  </si>
  <si>
    <t>ou-izh-173</t>
  </si>
  <si>
    <t>Муниципальное бюджетное общеобразовательное учреждение «Средняя общеобразовательная школа № 54 с углубленным изучением отдельных предметов»</t>
  </si>
  <si>
    <t>426075, Удмуртская Республика, г. Ижевск, ул. Союзная, д. 25</t>
  </si>
  <si>
    <t>shdety0247</t>
  </si>
  <si>
    <t>Муниципальное бюджетное общеобразовательное учреждение «Средняя общеобразовательная школа № 58»</t>
  </si>
  <si>
    <t>426004, Удмуртская Республика, г. Ижевск, ул. Краева, д. 50</t>
  </si>
  <si>
    <t>shdety0534</t>
  </si>
  <si>
    <t>Муниципальное бюджетное общеобразовательное учреждение «Средняя общеобразовательная школа № 60»</t>
  </si>
  <si>
    <t>426052, Удмуртская Республика, г. Ижевск, ул. Тверская, д. 58</t>
  </si>
  <si>
    <t>shdety0548</t>
  </si>
  <si>
    <t>Муниципальное бюджетное общеобразовательное учреждение «Средняя общеобразовательная школа № 61»</t>
  </si>
  <si>
    <t>426006, Удмуртская Республика, г. Ижевск, ул. Клубная, д. 82а</t>
  </si>
  <si>
    <t>Муниципальное бюджетное общеобразовательное учреждение «Средняя общеобразовательная школа № 62»</t>
  </si>
  <si>
    <t>426033, Удмуртская Республика, г. Ижевск, ул. Кирова, д. 56</t>
  </si>
  <si>
    <t>shdety0549</t>
  </si>
  <si>
    <t>Муниципальное бюджетное общеобразовательное учреждение «Средняя общеобразовательная школа № 63»</t>
  </si>
  <si>
    <t>426011, Удмуртская Республика, г. Ижевск, ул. Майская, д. 14а</t>
  </si>
  <si>
    <t>shdety0550</t>
  </si>
  <si>
    <t>ou-izh-182</t>
  </si>
  <si>
    <t>Муниципальное бюджетное общеобразовательное учреждение «Средняя общеобразовательная школа № 64»</t>
  </si>
  <si>
    <t>426060, Удмуртская Республика, г. Ижевск, ул. Халтурина, д. 150</t>
  </si>
  <si>
    <t>shdety0259</t>
  </si>
  <si>
    <t>Муниципальное бюджетное общеобразовательное учреждение «Средняя общеобразовательная школа № 67 с углубленным изучением отдельных предметов»</t>
  </si>
  <si>
    <t>426008, Удмуртская Республика, г. Ижевск, пер. Широкий, д. 73</t>
  </si>
  <si>
    <t>shdety0551</t>
  </si>
  <si>
    <t>Муниципальное бюджетное общеобразовательное учреждение «Средняя общеобразовательная школа № 68»</t>
  </si>
  <si>
    <t>426076, Удмуртская Республика, г. Ижевск, ул. Пушкинская, д. 177</t>
  </si>
  <si>
    <t>Муниципальное бюджетное общеобразовательное учреждение «Средняя общеобразовательная школа № 69 с углубленным изучением отдельных предметов»</t>
  </si>
  <si>
    <t>426039, Удмуртская Республика, г. Ижевск, ул. Дзержинского, д. 71</t>
  </si>
  <si>
    <t>shdety0552</t>
  </si>
  <si>
    <t>ou-izh-187</t>
  </si>
  <si>
    <t>Муниципальное бюджетное общеобразовательное учреждение «Средняя общеобразовательная школа № 70»</t>
  </si>
  <si>
    <t>426054, Удмуртская Республика, г. Ижевск, ул. Школьная, д. 54</t>
  </si>
  <si>
    <t>ou-izh-188</t>
  </si>
  <si>
    <t>Муниципальное бюджетное общеобразовательное учреждение «Средняя общеобразовательная школа № 71 с углублённым изучением отдельных предметов»</t>
  </si>
  <si>
    <t>426065, Удмуртская Республика, г. Ижевск, ул. Короткова, д. 17а</t>
  </si>
  <si>
    <t>shdety0233</t>
  </si>
  <si>
    <t>Муниципальное бюджетное общеобразовательное учреждение «Средняя общеобразовательная школа № 72»</t>
  </si>
  <si>
    <t>426060, Удмуртская Республика, г. Ижевск, ул. Буммашевская, д. 66а</t>
  </si>
  <si>
    <t>shdety0553</t>
  </si>
  <si>
    <t>Муниципальное бюджетное общеобразовательное учреждение «Средняя общеобразовательная школа № 73»</t>
  </si>
  <si>
    <t>426053, Удмуртская Республика, г. Ижевск, ул. Ворошилова, д. 17</t>
  </si>
  <si>
    <t>shdety0554</t>
  </si>
  <si>
    <t>Муниципальное бюджетное общеобразовательное учреждение «Средняя общеобразовательная школа № 77»</t>
  </si>
  <si>
    <t>426075, Удмуртская Республика, г. Ижевск, ул. Союзная, д. 59</t>
  </si>
  <si>
    <t>shdety0555</t>
  </si>
  <si>
    <t>Муниципальное бюджетное общеобразовательное учреждение «Средняя общеобразовательная школа № 78»</t>
  </si>
  <si>
    <t>426073, Удмуртская Республика, г. Ижевск, ул. Молодежная, д. 97</t>
  </si>
  <si>
    <t>shdety0556</t>
  </si>
  <si>
    <t>Муниципальное бюджетное общеобразовательное учреждение «Средняя общеобразовательная школа № 8»</t>
  </si>
  <si>
    <t>426039, Удмуртская Республика, г. Ижевск, ул. Воткинское шоссе, д. 48</t>
  </si>
  <si>
    <t>shdety0217</t>
  </si>
  <si>
    <t>Муниципальное бюджетное общеобразовательное учреждение «Средняя общеобразовательная школа № 80»</t>
  </si>
  <si>
    <t>426000, Удмуртская Республика, г. Ижевск, ул. Металлистов, д. 46</t>
  </si>
  <si>
    <t>shdety0299</t>
  </si>
  <si>
    <t>Муниципальное бюджетное общеобразовательное учреждение «Средняя общеобразовательная школа № 81»</t>
  </si>
  <si>
    <t>426073, Удмуртская Республика, г. Ижевск, ул. Союзная, д. 149</t>
  </si>
  <si>
    <t>shdety0268</t>
  </si>
  <si>
    <t>Муниципальное бюджетное общеобразовательное учреждение «Средняя общеобразовательная школа № 87»</t>
  </si>
  <si>
    <t>426011, Удмуртская Республика, г. Ижевск, ул. Холмогорова, д. 37</t>
  </si>
  <si>
    <t>shdety0512</t>
  </si>
  <si>
    <t>Муниципальное бюджетное общеобразовательное учреждение «Средняя общеобразовательная школа № 89 с углубленным изучением отдельных предметов»</t>
  </si>
  <si>
    <t>426052, Удмуртская Республика, г. Ижевск, ул. Заречное шоссе, д. 37</t>
  </si>
  <si>
    <t>shdety0557</t>
  </si>
  <si>
    <t>426054, Удмуртская Республика, г. Ижевск, ул. 30 лет Победы, д. 55</t>
  </si>
  <si>
    <t>shdety0298</t>
  </si>
  <si>
    <t>Муниципальное бюджетное общеобразовательное учреждение «Средняя общеобразовательная школа № 90 с углубленным изучением отдельных предметов»</t>
  </si>
  <si>
    <t>426063, Удмуртская Республика, г. Ижевск, ул. Ленина, д. 82</t>
  </si>
  <si>
    <t>ou-izh-686</t>
  </si>
  <si>
    <t>shdety0226</t>
  </si>
  <si>
    <t>Муниципальное бюджетное общеобразовательное учреждение «Средняя общеобразовательная школа № 91 с углубленным изучением отдельных предметов»</t>
  </si>
  <si>
    <t>426077, Удмуртская Республика, г. Ижевск, ул. Красноармейская, д. 78</t>
  </si>
  <si>
    <t>shdety0558</t>
  </si>
  <si>
    <t>Муниципальное бюджетное общеобразовательное учреждение «Средняя общеобразовательная школа № 93»</t>
  </si>
  <si>
    <t>426061, Удмуртская Республика, г. Ижевск, ул. Ворошилова, д. 66</t>
  </si>
  <si>
    <t>shdety0361</t>
  </si>
  <si>
    <t>Муниципальное бюджетное общеобразовательное учреждение «Средняя общеобразовательная школа № 97 с полным днем пребывания детей» (учебный корпус 4)</t>
  </si>
  <si>
    <t>426004, Удмуртская Республика, г. Ижевск, ул. Ломоносова, д. 5б</t>
  </si>
  <si>
    <t>shdety0200</t>
  </si>
  <si>
    <t>Муниципальное бюджетное общеобразовательное учреждение «Средняя общеобразовательная школа № 97 с полным днем пребывания детей» (Учебный корпус № 1)</t>
  </si>
  <si>
    <t>426077, Удмуртская Республика, г. Ижевск, ул. Карла Либкнехта, д. 24</t>
  </si>
  <si>
    <t>shdety0252</t>
  </si>
  <si>
    <t>Муниципальное бюджетное общеобразовательное учреждение «Средняя общеобразовательная школа № 97 с полным днем пребывания детей» (Учебный корпус № 2)</t>
  </si>
  <si>
    <t>426077, Удмуртская Республика, г. Ижевск, ул. Удмуртская, д. 143</t>
  </si>
  <si>
    <t>shdety0513</t>
  </si>
  <si>
    <t>Муниципальное бюджетное общеобразовательное учреждение «Средняя общеобразовательная школа № 84 с углублённым изучением отдельных предметов»</t>
  </si>
  <si>
    <t>426035, Удмуртская Республика, г. Ижевск, ул. Тимирязева, д. 23а</t>
  </si>
  <si>
    <t>ou-izh-221</t>
  </si>
  <si>
    <t>Муниципальное бюджетное общеобразовательное учреждение «Хореографический лицей (полного дня) № 95»</t>
  </si>
  <si>
    <t>426052, Удмуртская Республика, г. Ижевск, ул. Орсовская, д. 17</t>
  </si>
  <si>
    <t>ou-izh-222</t>
  </si>
  <si>
    <t>Муниципальное бюджетное общеобразовательное учреждение «Художественно-эстетический лицей № 98»</t>
  </si>
  <si>
    <t>ou-izh-134</t>
  </si>
  <si>
    <t>Муниципальное бюджетное общеобразовательное учреждение «Центр образования № 17»</t>
  </si>
  <si>
    <t>426003, Удмуртская Республика, г. Ижевск, ул. Карла Маркса, д. 75</t>
  </si>
  <si>
    <t>shdety0216</t>
  </si>
  <si>
    <t>Муниципальное автономное общеобразовательное учреждение гимназия № 56</t>
  </si>
  <si>
    <t>426037, Удмуртская Республика, г. Ижевск, ул. Удмуртская, д. 230</t>
  </si>
  <si>
    <t>shdety0222</t>
  </si>
  <si>
    <t>Муниципальное бюджетное общеобразовательное учреждение Лицей № 41</t>
  </si>
  <si>
    <t>426072, Удмуртская Республика, г. Ижевск, ул. Молодежная, д. 61</t>
  </si>
  <si>
    <t>Муниципальное бюджетное общеобразовательное учреждение основная общеобразовательная школа № 94</t>
  </si>
  <si>
    <t>426062, Удмуртская Республика, г. Ижевск, ул. Спортивная, д. 20</t>
  </si>
  <si>
    <t>shdety0559</t>
  </si>
  <si>
    <t>Муниципальное бюджетное общеобразовательное учреждение спортивный лицей № 82</t>
  </si>
  <si>
    <t>426034, Удмуртская Республика, г. Ижевск, ул. Зенитная, д. 5а</t>
  </si>
  <si>
    <t>shdety0560</t>
  </si>
  <si>
    <t>Муниципальное бюджетное общеобразовательное учреждение средняя общеобразовательная школа № 50</t>
  </si>
  <si>
    <t>426072, Удмуртская Республика, г. Ижевск, ул. 40 лет Победы, д. 62</t>
  </si>
  <si>
    <t>shdety0535</t>
  </si>
  <si>
    <t>Муниципальное бюджетное общеобразовательное учреждение средняя общеобразовательная школа № 76</t>
  </si>
  <si>
    <t>426068, Удмуртская Республика, г. Ижевск, ул. Барышникова, д. 51</t>
  </si>
  <si>
    <t>ou-izh-147</t>
  </si>
  <si>
    <t>Муниципальное бюджетное общеобразовательное учреждение Средняя общеобразовательная школа № 12</t>
  </si>
  <si>
    <t>426023, Удмуртская Республика, г. Ижевск, ул. Азина, д. 325</t>
  </si>
  <si>
    <t>shdety0203</t>
  </si>
  <si>
    <t>Муниципальное бюджетное общеобразовательное учреждение средняя общеобразовательная школа № 17</t>
  </si>
  <si>
    <t>426049, Удмуртская Республика, г. Ижевск, ул. Леваневского, д. 102</t>
  </si>
  <si>
    <t>ou-izh-156</t>
  </si>
  <si>
    <t>Муниципальное бюджетное общеобразовательное учреждение средняя общеобразовательная школа № 31</t>
  </si>
  <si>
    <t>426063, Удмуртская Республика, г. Ижевск, ул. Восточная, д. 1</t>
  </si>
  <si>
    <t>ou-izh-159</t>
  </si>
  <si>
    <t>Муниципальное бюджетное общеобразовательное учреждение средняя общеобразовательная школа № 36</t>
  </si>
  <si>
    <t>426044, Удмуртская Республика, г. Ижевск, ул. Камская, д. 6 а</t>
  </si>
  <si>
    <t>shdety0392</t>
  </si>
  <si>
    <t>Муниципальное бюджетное общеобразовательное учреждение средняя общеобразовательная школа № 36 (начальная школа в отдельном здании)</t>
  </si>
  <si>
    <t>426038, Удмуртская Республика, г. Ижевск, ул. Ракетная, д. 17</t>
  </si>
  <si>
    <t>shdety0232</t>
  </si>
  <si>
    <t>Муниципальное бюджетное общеобразовательное учреждение средняя общеобразовательная школа № 48 Первомайского района г. Ижевска</t>
  </si>
  <si>
    <t>426077, Удмуртская Республика, г. Ижевск, ул. Коммунаров, д. 144</t>
  </si>
  <si>
    <t>ou-izh-168</t>
  </si>
  <si>
    <t>Муниципальное бюджетное общеобразовательное учреждение средняя общеобразовательная школа № 49</t>
  </si>
  <si>
    <t>426067, Удмуртская Республика, г. Ижевск, ул. Труда, д. 18</t>
  </si>
  <si>
    <t>Муниципальное бюджетное общеобразовательное учреждение средняя общеобразовательная школа № 49 (Начальная школа)</t>
  </si>
  <si>
    <t>426074, Удмуртская Республика, г. Ижевск, ул. Пушкинская, д. 140</t>
  </si>
  <si>
    <t>shdety0305a</t>
  </si>
  <si>
    <t>ou-izh-169</t>
  </si>
  <si>
    <t>Муниципальное бюджетное общеобразовательное учреждение средняя общеобразовательная школа № 5</t>
  </si>
  <si>
    <t>426000, Удмуртская Республика, г. Ижевск, ул. Карла Маркса, д. 427</t>
  </si>
  <si>
    <t>ou-izh-174</t>
  </si>
  <si>
    <t>Муниципальное бюджетное общеобразовательное учреждение средняя общеобразовательная школа № 55</t>
  </si>
  <si>
    <t>426019, Удмуртская Республика, г. Ижевск, ул. Автономная, д. 23</t>
  </si>
  <si>
    <t>ou-izh-183</t>
  </si>
  <si>
    <t>Муниципальное бюджетное общеобразовательное учреждение средняя общеобразовательная школа № 65</t>
  </si>
  <si>
    <t>426027, Удмуртская Республика, г. Ижевск, ул. Щедрина, д. 1</t>
  </si>
  <si>
    <t>ou-izh-186</t>
  </si>
  <si>
    <t>Муниципальное бюджетное общеобразовательное учреждение средняя общеобразовательная школа № 7</t>
  </si>
  <si>
    <t>426053, Удмуртская Республика, г. Ижевск, ул. Ворошилова, д. 57</t>
  </si>
  <si>
    <t>shdety0561</t>
  </si>
  <si>
    <t>Муниципальное бюджетное общеобразовательное учреждение Средняя общеобразовательная школа № 85</t>
  </si>
  <si>
    <t>426006, Удмуртская Республика, г. Ижевск, ул. Оружейника Драгунова, д. 74</t>
  </si>
  <si>
    <t>shdety0213</t>
  </si>
  <si>
    <t>Муниципальное бюджетное общеобразовательное учреждение средняя общеобразовательная школа № 88</t>
  </si>
  <si>
    <t>426000, Удмуртская Республика, г. Ижевск, ул. Пушкинская, д. 285</t>
  </si>
  <si>
    <t>shdety0241</t>
  </si>
  <si>
    <t>Муниципальное бюджетное общеобразовательное учреждение экономико-математический лицей № 29</t>
  </si>
  <si>
    <t>426033, Удмуртская Республика, г. Ижевск, ул. Береговая, д. 11</t>
  </si>
  <si>
    <t>ou-izh-137</t>
  </si>
  <si>
    <t>Муниципальное казенное образовательное учреждение для детей-сирот и детей, оставшихся без попечения родителей, школа – интернат № 96</t>
  </si>
  <si>
    <t>426006, Удмуртская Республика, г. Ижевск, ул. Телегина, д. 42а</t>
  </si>
  <si>
    <t>shdety0306</t>
  </si>
  <si>
    <t>Муниципальное казенное образовательное учреждение для детей-сирот и детей, оставшихся без попечения родителей, школа – интернат №96 (Второй корпус)</t>
  </si>
  <si>
    <t>ou-izh-227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</si>
  <si>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 вида № 101»</t>
  </si>
  <si>
    <t>426073, Удмуртская Республика, г. Ижевск, ул. Союзная, д. 69</t>
  </si>
  <si>
    <t>shdety0214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</si>
  <si>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школа-интернат I, II, VI вида № 15 города Ижевска УР</t>
  </si>
  <si>
    <t>426009, Удмуртская Республика, г. Ижевск, ул. Рылеева, д. 1а</t>
  </si>
  <si>
    <t>ou-izh-128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</si>
  <si>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 № 75»</t>
  </si>
  <si>
    <t>426020, Удмуртская Республика, г. Ижевск, ул. Карла Либкнехта, д. 17</t>
  </si>
  <si>
    <t>ou-izh-228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</si>
  <si>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 вида № 47</t>
  </si>
  <si>
    <t>426063, Удмуртская Республика, г. Ижевск, ул. Володарского, д. 52</t>
  </si>
  <si>
    <t>ou-izh-127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</si>
  <si>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– интернат VIII вида № 4</t>
  </si>
  <si>
    <t>426006, Удмуртская Республика, г. Ижевск, ул. Баранова, д. 76</t>
  </si>
  <si>
    <t>ou-izh-232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</si>
  <si>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 вида № 39</t>
  </si>
  <si>
    <t>426009, Удмуртская Республика, г. Ижевск, ул. Парковая, д.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</si>
  <si>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№ 79</t>
  </si>
  <si>
    <t>426060, Удмуртская Республика, г. Ижевск, ул. 9-го Января, д. 193а</t>
  </si>
  <si>
    <t>shdety0566</t>
  </si>
  <si>
    <t>ou-izh-230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</si>
  <si>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№ 92</t>
  </si>
  <si>
    <t>426067, Удмуртская Республика, г. Ижевск, ул. Труда, д. 24</t>
  </si>
  <si>
    <t>ou-izh-231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</si>
  <si>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V вида № 13</t>
  </si>
  <si>
    <t>426009, Удмуртская Республика, г. Ижевск, пер. Профсоюзный, д. 21</t>
  </si>
  <si>
    <t>shdety0249</t>
  </si>
  <si>
    <t>Муниципальное образовательное учреждение для детей дошкольного и младшего школьного возраста прогимназия «Липовая роща»</t>
  </si>
  <si>
    <t>426052, Удмуртская Республика, г. Ижевск, Вараксинский бульвар, д. 47в</t>
  </si>
  <si>
    <t>nsh-izh-4</t>
  </si>
  <si>
    <t>Муниципальное образовательное учреждение для детей дошкольного и младшего школьного возраста прогимназия №159</t>
  </si>
  <si>
    <t>426034, Удмуртская Республика, г. Ижевск, ул. Удмуртская, д. 252а</t>
  </si>
  <si>
    <t>nsh-izh-6</t>
  </si>
  <si>
    <t>Муниципальное образовательное учреждение для детей дошкольного и младшего школьного возраста прогимназия №226</t>
  </si>
  <si>
    <t>426072, Удмуртская Республика, г. Ижевск, ул. Молодежная, д. 63</t>
  </si>
  <si>
    <t>ou-izh-177</t>
  </si>
  <si>
    <t>Муниципальное общеобразовательное учреждение «Средняя общеобразовательная школа № 59»</t>
  </si>
  <si>
    <t>ou-izh-144</t>
  </si>
  <si>
    <t>Муниципальное бюджетное общеобразовательное учреждение средняя общеобразовательная школа № 10</t>
  </si>
  <si>
    <t>426023, Удмуртская Республика, г. Ижевск, ул. Степная, д. 81</t>
  </si>
  <si>
    <t>shdety0234</t>
  </si>
  <si>
    <t>Муниципальное специальное (коррекционное) образовательное учреждение для обучающихся, воспитанников с ограниченными возможностями здоровья - специальная (коррекционная) общеобразовательная школа VII вида № 23</t>
  </si>
  <si>
    <t>426019, Удмуртская Республика, г. Ижевск, ул. Азина, д. 205</t>
  </si>
  <si>
    <t>ou-izh-224</t>
  </si>
  <si>
    <t>Муниципальное специальное (коррекционное) учреждение для обучающихся, воспитанников с отклонениями в развитии специальная (коррекционная) начальная школа-детский сад №218</t>
  </si>
  <si>
    <t>426006, Удмуртская Республика, г. Ижевск, ул. Клубная, д. 31</t>
  </si>
  <si>
    <t>Муниципальное специальное (коррекционное) учреждение для обучающихся, воспитанников с отклонениями в развитии специальная (коррекционная) начальная школа-детский сад №256</t>
  </si>
  <si>
    <t>426000, Удмуртская Республика, г. Ижевск, ул. Молодежная, д. 88</t>
  </si>
  <si>
    <t>ou-sar-276</t>
  </si>
  <si>
    <t>Федеральное государственное образовательное учреждение вечерняя (сменная) общеобразовательная школа УФСИН России по УР</t>
  </si>
  <si>
    <t>426034, Удмуртская Республика, г. Ижевск, ул. Базисная, д. 31 А</t>
  </si>
  <si>
    <t>ou-mzh-233</t>
  </si>
  <si>
    <t>Муниципальное казённое образовательное учреждение "Можгинский детский дом"</t>
  </si>
  <si>
    <t>427790, Удмуртская Республика, г. Можга, ул. Кирова, д. 55</t>
  </si>
  <si>
    <t>shdety0514</t>
  </si>
  <si>
    <t>Муниципальное бюджетное общеобразовательное учреждение гимназия № 8 города Можги Удмуртской Республики</t>
  </si>
  <si>
    <t>427797, Удмуртская Республика, г. Можга, Вешняковский микрорайон, д. 13</t>
  </si>
  <si>
    <t>shdety0462</t>
  </si>
  <si>
    <t>Муниципальное бюджетное общеобразовательное учреждение средняя общеобразовательная школа № 1 с валеологическим направлением города Можги Удмуртской Республики</t>
  </si>
  <si>
    <t>427790, Удмуртская Республика, г. Можга, ул. Короленко, д. 50</t>
  </si>
  <si>
    <t>ou-mzh-237</t>
  </si>
  <si>
    <t>Муниципальное бюджетное общеобразовательное учреждение средняя общеобразовательная школа № 10 города Можги Удмуртской Республики</t>
  </si>
  <si>
    <t>427793, Удмуртская Республика, г. Можга, ул. Кирова, д. 67</t>
  </si>
  <si>
    <t>shdety0308</t>
  </si>
  <si>
    <t>Муниципальное бюджетное общеобразовательное учреждение средняя общеобразовательная школа № 10 города Можги Удмуртской Республики (второе здание, начальная школа)</t>
  </si>
  <si>
    <t>shdety0223</t>
  </si>
  <si>
    <t>Муниципальное бюджетное общеобразовательное учреждение средняя общеобразовательная школа № 3 с углубленным изучением отдельных предметов города Можги Удмуртской Республики</t>
  </si>
  <si>
    <t>427790, Удмуртская Республика, г. Можга, ул. Наговицына, д. 107</t>
  </si>
  <si>
    <t>shdety0515</t>
  </si>
  <si>
    <t>Муниципальное бюджетное общеобразовательное учреждение средняя общеобразовательная школа № 4</t>
  </si>
  <si>
    <t>427792, Удмуртская Республика, г. Можга, пер. школьный, д. 1</t>
  </si>
  <si>
    <t>ou-mzh-240</t>
  </si>
  <si>
    <t>Муниципальное бюджетное общеобразовательное учреждение средняя общеобразовательная школа № 5 города Можги Удмуртской Республики</t>
  </si>
  <si>
    <t>427794, Удмуртская Республика, г. Можга, ул. Дзержинского, д. 1</t>
  </si>
  <si>
    <t>shdety0536</t>
  </si>
  <si>
    <t>Муниципальное бюджетное общеобразовательное учреждение средняя общеобразовательная школа № 6 имени А.Н. Сабурова города Можги</t>
  </si>
  <si>
    <t>427793, Удмуртская Республика, г. Можга, Свердловский б-р, д. 71</t>
  </si>
  <si>
    <t>ou-mzh-242</t>
  </si>
  <si>
    <t>Муниципальное бюджетное общеобразовательное учреждение средняя общеобразовательная школа № 9</t>
  </si>
  <si>
    <t>427793, Удмуртская Республика, г. Можга, пер. Водокачный, д. 4</t>
  </si>
  <si>
    <t>shdety0310</t>
  </si>
  <si>
    <t>427791, Удмуртская Республика, г. Можга, ул. Устюжанина, д. 16</t>
  </si>
  <si>
    <t>ou-mzh-234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</si>
  <si>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образовательная школа № 7 VII вида города Можги Удмуртской Республики</t>
  </si>
  <si>
    <t>427790, Удмуртская Республика, г. Можга, ул. Первомайская, д. 78</t>
  </si>
  <si>
    <t>ou-sar-247</t>
  </si>
  <si>
    <t>Муниципальное бюджетное вечернее (сменное) общеобразовательное учреждение Вечерняя (сменная) общеобразовательная школа № 1</t>
  </si>
  <si>
    <t>427960, Удмуртская Республика, г. Сарапул, ул. Раскольникова, д. 137</t>
  </si>
  <si>
    <t>ou-sar-628</t>
  </si>
  <si>
    <t>Муниципальное бюджетное образовательное учреждение для детей дошкольного и младшего школьного возраста «Прогимназия № 10»</t>
  </si>
  <si>
    <t>427960, Удмуртская Республика, г. Сарапул, ул. Пугачева, д. 63</t>
  </si>
  <si>
    <t>shdety0516</t>
  </si>
  <si>
    <t>Муниципальное бюджетное общеобразовательное учреждение «Лингвистическая гимназия № 20»</t>
  </si>
  <si>
    <t>427960, Удмуртская Республика, г. Сарапул, ул. Пугачева, д. 130</t>
  </si>
  <si>
    <t>ou-sar-248</t>
  </si>
  <si>
    <t>Муниципальное бюджетное общеобразовательное учреждение «Лицей № 18»</t>
  </si>
  <si>
    <t>427960, Удмуртская Республика, г. Сарапул, ул. Азина, д. 75</t>
  </si>
  <si>
    <t>ou-sar-249</t>
  </si>
  <si>
    <t>Муниципальное бюджетное общеобразовательное учреждение «Лицей № 26»</t>
  </si>
  <si>
    <t>427961, Удмуртская Республика, г. Сарапул ул. Электрозаводская, д. 3</t>
  </si>
  <si>
    <t>ou-sar-251</t>
  </si>
  <si>
    <t>Муниципальное бюджетное общеобразовательное учреждение «Начальная общеобразовательная школа № 8»</t>
  </si>
  <si>
    <t>427970, Удмурсткая Республика, г. Сарапул, ул. Лесная, д. 2</t>
  </si>
  <si>
    <t>ou-sar-252</t>
  </si>
  <si>
    <t>Муниципальное бюджетное общеобразовательное учреждение «Начальная общеобразовательная школа № 9»</t>
  </si>
  <si>
    <t>427962, Удмуртская Республика, г. Сарапул, ул. Комсомольская, д. 37</t>
  </si>
  <si>
    <t>ou-sar-254</t>
  </si>
  <si>
    <t>427964, Удмуртская Республика, г. Сарапул, ул. Азина, д. 140</t>
  </si>
  <si>
    <t>shdety0562</t>
  </si>
  <si>
    <t>Муниципальное бюджетное общеобразовательное учреждение «Средняя общеобразовательная школа № 12 им. Л.А. Лапина»</t>
  </si>
  <si>
    <t>427960, Удмуртская Республика, г. Сарапул, ул. Горького, д. 102</t>
  </si>
  <si>
    <t>shdety0209e</t>
  </si>
  <si>
    <t>Муниципальное бюджетное общеобразовательное учреждение «Средняя общеобразовательная школа № 13 имени А.Л. Широких»</t>
  </si>
  <si>
    <t>427960, Удмуртская Республика, г. Сарапул, ул. Молодежная, д. 5</t>
  </si>
  <si>
    <t>shdety0517</t>
  </si>
  <si>
    <t>426090, Удмуртская Республика, г. Сарапул, ул. Гоголя, д. 23</t>
  </si>
  <si>
    <t>ou-sar-258</t>
  </si>
  <si>
    <t>Муниципальное бюджетное общеобразовательное учреждение «Средняя общеобразовательная школа № 17»</t>
  </si>
  <si>
    <t>427960, Удмуртская Республика, г. Сарапул, ул. Сивкова, д. 24 г</t>
  </si>
  <si>
    <t>shdety0286</t>
  </si>
  <si>
    <t>Муниципальное бюджетное общеобразовательное учреждение «Средняя общеобразовательная школа № 2» (полного дня художественно – эстетического направления)</t>
  </si>
  <si>
    <t>427960, Удмуртская Республика, г. Сарапул, ул. Мельникова, д. 8</t>
  </si>
  <si>
    <t>ou-sar-253</t>
  </si>
  <si>
    <t>Муниципальное бюджетное общеобразовательное учреждение «Средняя общеобразовательная школа № 21»</t>
  </si>
  <si>
    <t>427960, Удмуртская Республика, г. Сарапул, ул. Костычева, д. 28</t>
  </si>
  <si>
    <t>shdety0237</t>
  </si>
  <si>
    <t>Муниципальное бюджетное общеобразовательное учреждение «Средняя общеобразовательная школа № 23»</t>
  </si>
  <si>
    <t>427960, Удмуртская Республика, г. Сарапул, ул. Пугачева, д. 76</t>
  </si>
  <si>
    <t>shdety0201e</t>
  </si>
  <si>
    <t>Муниципальное бюджетное общеобразовательное учреждение «Средняя общеобразовательная школа № 24»</t>
  </si>
  <si>
    <t>427961, Удмуртская республика, г. Сарапул, ул. Фурманова, д. 1а</t>
  </si>
  <si>
    <t>ou-sar-262</t>
  </si>
  <si>
    <t>Муниципальное бюджетное общеобразовательное учреждение «Средняя общеобразовательная школа № 25»</t>
  </si>
  <si>
    <t>427960, Удмуртская Республика, г. Сарапул, п. Западный, пр. 5-й Зелёный, д. 5</t>
  </si>
  <si>
    <t>shdety0518</t>
  </si>
  <si>
    <t>427968, Удмуртская Республика, г. Сарапул, ул. 20 лет Победы, д. 7</t>
  </si>
  <si>
    <t>ou-sar-244</t>
  </si>
  <si>
    <t>Муниципальное казенное образовательное учреждение для детей-сирот и детей, оставшихся без попечения родителей, специальный (коррекционный) детский дом для детей-сирот и детей, оставшихся без попечения родителей, с ограниченными возможностями здоровья г. Сарапула</t>
  </si>
  <si>
    <t>427967, Удмуртская Республика, г. Сарапул, ул. М. Горького, д. 62 а</t>
  </si>
  <si>
    <t>ou-sar-265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</si>
  <si>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 № 4»</t>
  </si>
  <si>
    <t>427960, Удмуртская Республика, г. Сарапул, ул. Гагарина, д. 20</t>
  </si>
  <si>
    <t>ou-sar-266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</si>
  <si>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 № 5»</t>
  </si>
  <si>
    <t>427960, Удмуртская Республика, г. Сарапул, ул. Гоголя, д. 99</t>
  </si>
  <si>
    <t>shdety0229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</si>
  <si>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II вида «Специальная (коррекционная) общеобразовательная школа – интернат г. Сарапула УР»</t>
  </si>
  <si>
    <t>427960, Удмуртская Республика, г. Сарапул, ул. Горького, д. 30</t>
  </si>
  <si>
    <t>ou-mzh-651</t>
  </si>
  <si>
    <t>Муниципальное бюджетное общеобразовательное учреждение «Иж-Бобьинская начальная общеобразовательная школа»</t>
  </si>
  <si>
    <t>427742, Удмуртская Республика, Граховский район, д. Иж-Бобья, ул. Кооперативная, д. 1</t>
  </si>
  <si>
    <t>ou-mzh-650</t>
  </si>
  <si>
    <t>Муниципальное бюджетное общеобразовательное учреждение «Каменская начальная общеобразовательная школа»</t>
  </si>
  <si>
    <t>427742, Удмуртская Республика, Граховский район, д. Каменное, ул. Советская, д. 2</t>
  </si>
  <si>
    <t>ou-mzh-286</t>
  </si>
  <si>
    <t>Муниципальное бюджетное общеобразовательное учреждение Верхнеигринская средняя общеобразовательная школа</t>
  </si>
  <si>
    <t>427745, Удмуртская Республика, Граховский район, c. Верхняя Игра, ул. Майорова, д. 3</t>
  </si>
  <si>
    <t>ou-mzh-634</t>
  </si>
  <si>
    <t>Муниципальное бюджетное общеобразовательное учреждение Зареченская средняя общеобразовательная школа</t>
  </si>
  <si>
    <t>427733, Удмуртская Республика, Граховский район, c. Заречный, ул. Школьная, д. 3</t>
  </si>
  <si>
    <t>ou-mzh-289</t>
  </si>
  <si>
    <t>Муниципальное бюджетное общеобразовательное учреждение Котловская основная общеобразовательная школа</t>
  </si>
  <si>
    <t>427740, Удмуртская Республика, Граховский район, д. Котловка, ул. Пионерская, д. 2</t>
  </si>
  <si>
    <t>ou-mzh-290</t>
  </si>
  <si>
    <t>Муниципальное бюджетное общеобразовательное учреждение Лолошур-Возжинская средняя общеобразовательная школа</t>
  </si>
  <si>
    <t>427734, Удмуртская Республика, Граховский район, д. Лолошур-Возжи, ул. Советская, д. 1а</t>
  </si>
  <si>
    <t>ou-mzh-292</t>
  </si>
  <si>
    <t>Муниципальное бюджетное общеобразовательное учреждение Мари-Возжайская средняя общеобразовательная школа им. П.И. Бельского</t>
  </si>
  <si>
    <t>427743, Удмуртская Республика, Граховский район, д. Мари-Возжай, ул. Юбилейная, д. 1</t>
  </si>
  <si>
    <t>shdety0246</t>
  </si>
  <si>
    <t>Муниципальное бюджетное общеобразовательное учреждение Новогорская средняя общеобразовательная школа</t>
  </si>
  <si>
    <t>427744, Удмуртская Республика, Граховский район, с. Новогорское, ул. Школьная, д. 1</t>
  </si>
  <si>
    <t>ou-mzh-635</t>
  </si>
  <si>
    <t>Муниципальное бюджетное общеобразовательное учреждение Порымская основная общеобразовательная школа</t>
  </si>
  <si>
    <t>427736, Удмуртская Республика, Граховский район, д. Порым, ул. Центральная, д. 30</t>
  </si>
  <si>
    <t>ou-mzh-295</t>
  </si>
  <si>
    <t>Муниципальное бюджетное общеобразовательное учреждение Староятчинская основная общеобразовательная школа</t>
  </si>
  <si>
    <t>427731, Удмуртская Республика, Граховский район, д. Старые Ятчи, ул. Староятчинская, д. 3</t>
  </si>
  <si>
    <t>shdety0283</t>
  </si>
  <si>
    <t>Муниципальное общеобразовательное учреждение Граховская средняя общеобразовательная школа им. А.В. Марченко</t>
  </si>
  <si>
    <t>427730, Удмуртская Республика, Граховский район, с. Грахово, ул. Колпакова, д. 63</t>
  </si>
  <si>
    <t>shdety0311</t>
  </si>
  <si>
    <t>Муниципальное бюджетное образовательное учреждение для детей дошкольного и младшего школьного возраста «Начальная школа-детский сад» д. Удмуртский Лем</t>
  </si>
  <si>
    <t>427066, Дебесский район, д. Удмуртский Лем, ул. Удлемская, 40</t>
  </si>
  <si>
    <t>ou-vot-297</t>
  </si>
  <si>
    <t>Муниципальное бюджетное общеобразовательное учреждение Большезетымская основная общеобразовательная школа</t>
  </si>
  <si>
    <t>427050, Удмуртская Республика, Дебесский район, д. Большой Зетым, ул. Центральная, д. 15</t>
  </si>
  <si>
    <t>shdety0284</t>
  </si>
  <si>
    <t>Муниципальное бюджетное общеобразовательное учреждение Дебесская средняя общеобразовательная школа</t>
  </si>
  <si>
    <t>427060, Удмуртская Республика, Дебесский район, с. Дебесы, ул. Ярославцева, д. 21</t>
  </si>
  <si>
    <t>ou-vot-661a</t>
  </si>
  <si>
    <t>Муниципальное бюджетное общеобразовательное учреждение Заречномедлинская средняя общеобразовательная школа имени К.А.Ложкина</t>
  </si>
  <si>
    <t>427066, Удмуртская Республика, Дебесский район, д. Заречная Медла, ул. Труда, д. 13</t>
  </si>
  <si>
    <t>ou-vot-662a</t>
  </si>
  <si>
    <t>Муниципальное бюджетное общеобразовательное учреждение "Нижнепыхтинская основная общеобразовательная школа"</t>
  </si>
  <si>
    <t>427067, Удмуртская Республика, Дебесский район, д. Нижняя Пыхта, ул. Центральная, д. 18</t>
  </si>
  <si>
    <t>ou-vot-303</t>
  </si>
  <si>
    <t>Муниципальное бюджетное общеобразовательное учреждение Сюрногуртская средняя общеобразовательная школа</t>
  </si>
  <si>
    <t>427051, Удмуртская Республика, Дебесский район, д. Сюрногурт, ул. Сибирская, д. 13</t>
  </si>
  <si>
    <t>ou-vot-306</t>
  </si>
  <si>
    <t>Муниципальное бюджетное общеобразовательное учреждение Тыловайская средняя общеобразовательная школа</t>
  </si>
  <si>
    <t>427052, Удмуртская Республика, Дебесский район, с. Тыловай, ул. Кирова, д. 17</t>
  </si>
  <si>
    <t>ou-vot-307</t>
  </si>
  <si>
    <t>Муниципальное бюджетное общеобразовательное учреждение Уйвайская основная общеобразовательная школа</t>
  </si>
  <si>
    <t>427053, Удмуртская Республика, Дебесский район, д. Уйвай, ул. Школьная, д. 1</t>
  </si>
  <si>
    <t>ou-vot-296</t>
  </si>
  <si>
    <t>Муниципальное казённое общеобразовательное учреждение «Ариковская начальная общеобразовательная школа»</t>
  </si>
  <si>
    <t>427060, Удмуртская Республика, Дебесский район, д. Ариково, ул. Центральная, д. 92</t>
  </si>
  <si>
    <t>Муниципальное казённое общеобразовательное учреждение «Тольёнская начальная общеобразовательная школа»</t>
  </si>
  <si>
    <t>427064, Удмуртская Республика, Дебесский район, д. Тольён, ул. Октябрьская, д. 72</t>
  </si>
  <si>
    <t>ou-vot-298</t>
  </si>
  <si>
    <t>Муниципальное казенное общеобразовательное учреждение Верхнечеткерская основная общеобразовательная школа</t>
  </si>
  <si>
    <t>427054, Удмуртская Республика, Дебесский район, д. Верхний Четкер, ул. Логовая, д. 6</t>
  </si>
  <si>
    <t>ou-vot-685</t>
  </si>
  <si>
    <t>Муниципальное казенное общеобразовательное учреждение Котегуртская основная общеобразовательная школа</t>
  </si>
  <si>
    <t>427063, Удмуртская Республика, Дебесский район, д. Котегурт, ул. Школьная, д. 1</t>
  </si>
  <si>
    <t>nsh-vot-70</t>
  </si>
  <si>
    <t>Муниципальное образовательное учреждение для детей дошкольного и младшего школьного возраста «Начальная школа-детский сад» д. Варни</t>
  </si>
  <si>
    <t>427060, Удмуртская Республика, Дебесский район, д. Варни, ул. Варнинская, д. 21</t>
  </si>
  <si>
    <t>ou-izh-sh2</t>
  </si>
  <si>
    <t>Муниципальное автономное общеобразовательное учреждение «Италмасовская средняя общеобразовательная школа»</t>
  </si>
  <si>
    <t>427023, Удмуртская Республика, Завьяловский район, с. Италмас, д. 19а</t>
  </si>
  <si>
    <t>shdety0202</t>
  </si>
  <si>
    <t>Муниципальное автономное общеобразовательное учреждение «Октябрьская средняя общеобразовательная школа»</t>
  </si>
  <si>
    <t>427006, Удмуртская Республика, Завьяловский район, с. Октябрьский, д. 39</t>
  </si>
  <si>
    <t>shdety0526</t>
  </si>
  <si>
    <t>Муниципальное автономное общеобразовательное учреждение «Подшиваловская средняя общеобразовательная школа»</t>
  </si>
  <si>
    <t>427012, Удмуртская Республика, д. Подшивалово, пер. Спортивный, д. 1а</t>
  </si>
  <si>
    <t>ou-izh-325</t>
  </si>
  <si>
    <t>427012, Удмуртская Республика, Завьяловский район, д. Подшивалово, ул. Зайцева, д. 8</t>
  </si>
  <si>
    <t>ou-izh-310</t>
  </si>
  <si>
    <t>Муниципальное бюджетное общеобразовательное учреждение «Азинская средняя общеобразовательная школа»</t>
  </si>
  <si>
    <t>427025, Удмуртская Республика, Завьяловский район, с. Азино, ул. Штабная, д. 2</t>
  </si>
  <si>
    <t>shdety0312</t>
  </si>
  <si>
    <t>Муниципальное бюджетное общеобразовательное учреждение «Азинская средняя общеобразовательная школа» (Второе здание)</t>
  </si>
  <si>
    <t>427025, Удмуртская Республика, ст. Азино, ул. Школьная, д. 10</t>
  </si>
  <si>
    <t>ou-izh-311</t>
  </si>
  <si>
    <t>Муниципальное бюджетное общеобразовательное учреждение «Бабинская средняя общеобразовательная школа»</t>
  </si>
  <si>
    <t>427004, Удмуртская Республика, Завьяловский район, с. Бабино, ул. Центральная, д. 17</t>
  </si>
  <si>
    <t>nsh-izh-7</t>
  </si>
  <si>
    <t>Муниципальное бюджетное общеобразовательное учреждение «Бабинская средняя общеобразовательная школа» (структурное подразделение, Ож-Пургинская начальная общеобразовательная школа)</t>
  </si>
  <si>
    <t>427004, Удмуртская Республика, Завьяловский район, д. Ож-Пурга, ул. Полевая, д. 1а</t>
  </si>
  <si>
    <t>shdety0242</t>
  </si>
  <si>
    <t>Муниципальное бюджетное общеобразовательное учреждение «Гольянская средняя общеобразовательная школа»</t>
  </si>
  <si>
    <t>427002, Удмуртская Республика, Завьяловский район, с. Гольяны, ул. М Горького, д. 15</t>
  </si>
  <si>
    <t>shdety0204</t>
  </si>
  <si>
    <t>Муниципальное бюджетное общеобразовательное учреждение «Завьяловская средняя общеобразовательная школа с углублённым изучением отдельных предметов»</t>
  </si>
  <si>
    <t>427000, Удмуртская Республика, Завьяловский район, с. Завьялово, ул. Чкалова, д. 34</t>
  </si>
  <si>
    <t>shdety0313</t>
  </si>
  <si>
    <t>427000, Удмуртская Республика, с. Завьялово, ул. Чкалова, д. 36</t>
  </si>
  <si>
    <t>Муниципальное бюджетное общеобразовательное учреждение «Казмасская средняя общеобразовательная школа»</t>
  </si>
  <si>
    <t>427021, Удмуртская Республика, Завьяловский район, д. Новая Казмаска, ул. Азина, д. 1</t>
  </si>
  <si>
    <t>shdety0578</t>
  </si>
  <si>
    <t>ou-izh-317</t>
  </si>
  <si>
    <t>Муниципальное бюджетное общеобразовательное учреждение «Каменская средняя общеобразовательная школа»</t>
  </si>
  <si>
    <t>427005, Удмуртская Республика, Завьяловский район, д. Каменное, ул. Школьная, д. 1</t>
  </si>
  <si>
    <t>ou-izh-318</t>
  </si>
  <si>
    <t>Муниципальное бюджетное общеобразовательное учреждение «Кияикская основная общеобразовательная школа»</t>
  </si>
  <si>
    <t>427030, Удмуртская Республика, Завьяловский район, с. Кияик, ул. Школьная, д. 1</t>
  </si>
  <si>
    <t>ou-izh-319</t>
  </si>
  <si>
    <t>Муниципальное бюджетное общеобразовательное учреждение «Лудорвайская основная общеобразовательная школа»</t>
  </si>
  <si>
    <t>427010, Удмуртская Республика, Завьяловский район, д. Лудорвай, ул. Школьная, д. 10</t>
  </si>
  <si>
    <t>ou-izh-320</t>
  </si>
  <si>
    <t>427016, Удмуртская Республика, Завьяловский район, с. Люк, ул. Советская, д. 58</t>
  </si>
  <si>
    <t>nsh-izh-8</t>
  </si>
  <si>
    <t>Муниципальное бюджетное общеобразовательное учреждение «Люкская средняя общеобразовательная школа» (структурное подразделение Новосентегская начальная общеобразовательная школа)</t>
  </si>
  <si>
    <t>427016, Удмуртская Республика, Завьяловский район, д. Новый-Сентег, ул. Клубная, д. 18</t>
  </si>
  <si>
    <t>ou-izh-321</t>
  </si>
  <si>
    <t>Муниципальное бюджетное общеобразовательное учреждение «Люкшудьинская основная общеобразовательная школа»</t>
  </si>
  <si>
    <t>427026, Удмуртская Республика, Завьяловский район, ст. Люкшудья, ул. Вокзальная, д. 11</t>
  </si>
  <si>
    <t>ou-izh-323</t>
  </si>
  <si>
    <t>Муниципальное бюджетное общеобразовательное учреждение «Пальниковская основная общеобразовательная школа»</t>
  </si>
  <si>
    <t>427004, Удмуртская Республика, Завьяловский район, д. Пальники, ул. Комсомольская, д. 1</t>
  </si>
  <si>
    <t>shdety0255</t>
  </si>
  <si>
    <t>Муниципальное бюджетное общеобразовательное учреждение «Первомайская средняя общеобразовательная школа им. Героя Советского Союза А.Н. Сабурова»</t>
  </si>
  <si>
    <t>427795, Удмуртская Республика, Завьяловский район, с. Первомайский, ул. Ленина, д. 4</t>
  </si>
  <si>
    <t>shdety0314</t>
  </si>
  <si>
    <t>Муниципальное бюджетное общеобразовательное учреждение «Первомайская средняя общеобразовательная школа им. Героя Советского Союза А.Н. Сабурова» (Второе здание)</t>
  </si>
  <si>
    <t>427007, Удмуртская Республика, Завьяловский район, с. Первомайский, ул. Сабурова, д. 1б</t>
  </si>
  <si>
    <t>ou-izh-326</t>
  </si>
  <si>
    <t>Муниципальное бюджетное общеобразовательное учреждение «Постольская основная общеобразовательная школа»</t>
  </si>
  <si>
    <t>427020, Удмуртская Республика, Завьяловский район, с. Постол, ул. Школьная, д. 9</t>
  </si>
  <si>
    <t>ou-izh-327</t>
  </si>
  <si>
    <t>Муниципальное бюджетное общеобразовательное учреждение «Совхозная средняя общеобразовательная школа»</t>
  </si>
  <si>
    <t>427008, Удмуртская Республика, Завьяловский район, с. Совхозный, ул. Первомайская, д. 27</t>
  </si>
  <si>
    <t>nsh-izh-10</t>
  </si>
  <si>
    <t>Муниципальное бюджетное общеобразовательное учреждение «Совхозная средняя общеобразовательная школа» (структурное подразделение Большевеньинская начальная общеобразовательная школа)</t>
  </si>
  <si>
    <t>427008, Удмуртская Республика, Завьяловский район, д. Большая Венья, ул. Садовая, д. 2</t>
  </si>
  <si>
    <t>ou-cdma4</t>
  </si>
  <si>
    <t>Муниципальное бюджетное общеобразовательное учреждение «Среднепостольская средняя общеобразовательная школа»</t>
  </si>
  <si>
    <t>427013, Удмуртская Республика, Завьяловский район, д. Ср Постол, ул. Центральная, д. 8</t>
  </si>
  <si>
    <t>nsh-izh-11</t>
  </si>
  <si>
    <t>Муниципальное бюджетное общеобразовательное учреждение «Среднепостольская средняя общеобразовательная школа» (структурное подразделение Верхнеженвайская начальная общеобразовательная школа)</t>
  </si>
  <si>
    <t>427013, Удмуртская Республика, Завьяловский район, д. Верхний Женвай, ул. Школьная, д. 21</t>
  </si>
  <si>
    <t>shdety0315</t>
  </si>
  <si>
    <t>Муниципальное бюджетное общеобразовательное учреждение «Среднепостольская средняя общеобразовательная школа» (структурное подразделение Среднепостольский детский сад)</t>
  </si>
  <si>
    <t>427013, Удмуртская Республика, д. Средний Постол, ул. Центральная, д. 4</t>
  </si>
  <si>
    <t>ou-izh-329</t>
  </si>
  <si>
    <t>Муниципальное бюджетное общеобразовательное учреждение «Хохряковская средняя общеобразовательная школа»</t>
  </si>
  <si>
    <t>427011, Удмуртская Республика, Завьяловский район, д. Хохряки, ул. Тепличная, д. 20</t>
  </si>
  <si>
    <t>shdety0243</t>
  </si>
  <si>
    <t>Муниципальное бюджетное общеобразовательное учреждение «Шабердинская средняя общеобразовательная школа»</t>
  </si>
  <si>
    <t>427015, Удмуртская Республика, Завьяловский район, д. Шабердино, ул. Советская, д. 29</t>
  </si>
  <si>
    <t>ou-izh-331</t>
  </si>
  <si>
    <t>Муниципальное бюджетное общеобразовательное учреждение «Юбилейная средняя общеобразовательная школа»</t>
  </si>
  <si>
    <t>427022, Удмуртская Республика, Завьяловский район, д. Пирогово, ул. Западная, д. 2а</t>
  </si>
  <si>
    <t>ou-izh-665</t>
  </si>
  <si>
    <t>Муниципальное бюджетное общеобразовательное учреждение «Юськинская средняя общеобразовательная школа»</t>
  </si>
  <si>
    <t>427009, Удмуртская Республика, Завьяловский район, д. Юськи, ул. Школьная, д. 10</t>
  </si>
  <si>
    <t>shdety0244</t>
  </si>
  <si>
    <t>Муниципальное бюджетное общеобразовательное учреждение «Ягульская средняя общеобразовательная школа»</t>
  </si>
  <si>
    <t>427018, Удмуртская Республика, Завьяловский район, с. Ягул, ул. Холмогорова, д. 1</t>
  </si>
  <si>
    <t>shdety0519</t>
  </si>
  <si>
    <t>Муниципальное бюджетное общеобразовательное учреждение «Якшурская средняя общеобразовательная школа»</t>
  </si>
  <si>
    <t>427014, Удмуртская Республика, Завьяловский район, д. Якшур, ул. Юбилейная, д. 16</t>
  </si>
  <si>
    <t>ou-izh-308</t>
  </si>
  <si>
    <t>Муниципальное казенное образовательное учреждение для детей-сирот и детей, оставшихся без попечения родителей «Завьяловская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вида»</t>
  </si>
  <si>
    <t>427000, Удмуртская Республика, Завьяловский район, с. Завьялово, ул. Пугачевская, д. 24</t>
  </si>
  <si>
    <t>nsh-vot-74</t>
  </si>
  <si>
    <t>Муниципальное бюджетное образовательное учреждение для детей дошкольного и младшего школьного возраста Чемошурская начальная школа-детский сад</t>
  </si>
  <si>
    <t>427135, Удмуртская Республика, Игринский район, д. Чемошур, ул. Труда, д. 21</t>
  </si>
  <si>
    <t>ou-vot-666</t>
  </si>
  <si>
    <t>Муниципальное бюджетное общеобразовательное учреждение Бачкеевская основная общеобразовательная школа</t>
  </si>
  <si>
    <t>427151, Удмуртская Республика, Игринский район, д. Бачкеево, ул. Сибирская, д. 16а</t>
  </si>
  <si>
    <t>ou-vot-339</t>
  </si>
  <si>
    <t>Муниципальное бюджетное общеобразовательное учреждение Больше-Пургинская средняя общеобразовательная школа</t>
  </si>
  <si>
    <t>427163, Удмуртская Республика, Игринский район, с. Большая Пурга, ул. Солнечная, д. 1а</t>
  </si>
  <si>
    <t>ou-vot-340</t>
  </si>
  <si>
    <t>Муниципальное бюджетное общеобразовательное учреждение Зуринская средняя общеобразовательная школа имени Стрелкова С.М.</t>
  </si>
  <si>
    <t>427161, Удмуртская Республика, Игринский район, с.Зура, ул. Льнозаводская, д. 9</t>
  </si>
  <si>
    <t>shdety0292</t>
  </si>
  <si>
    <t>Муниципальное бюджетное общеобразовательное учреждение Игринская средняя общеобразовательная школа № 1</t>
  </si>
  <si>
    <t>427145, Удмуртская Республика, Игринский район, п. Игра, ул. Коммунальная, д. 28</t>
  </si>
  <si>
    <t>shdety0537</t>
  </si>
  <si>
    <t>Муниципальное бюджетное общеобразовательное учреждение Игринская средняя общеобразовательная школа № 2</t>
  </si>
  <si>
    <t>427140, Удмуртская Республика, Игринский район, п. Игра, ул. Мира, д. 26</t>
  </si>
  <si>
    <t>shdety0227</t>
  </si>
  <si>
    <t>Муниципальное бюджетное общеобразовательное учреждение Игринская средняя общеобразовательная школа № 3</t>
  </si>
  <si>
    <t>427140, Удмуртская Республика, Игринский район, п. Игра, ул. Пугачева, д. 36</t>
  </si>
  <si>
    <t>shdety0221</t>
  </si>
  <si>
    <t>Муниципальное бюджетное общеобразовательное учреждение Игринская средняя общеобразовательная школа № 4</t>
  </si>
  <si>
    <t>427145, Удмуртская Республика, Игринский район, п. Игра, мкр. Нефтяников, д. 49</t>
  </si>
  <si>
    <t>ou-vot-345</t>
  </si>
  <si>
    <t>Муниципальное бюджетное общеобразовательное учреждение Игринская средняя общеобразовательная школа № 5</t>
  </si>
  <si>
    <t>427141, Удмуртская Республика, Игринский район, п. Игра, ул. Пионерская, д. 24а</t>
  </si>
  <si>
    <t>ou-vot-346</t>
  </si>
  <si>
    <t>Муниципальное бюджетное общеобразовательное учреждение Кушьинская средняя общеобразовательная школа</t>
  </si>
  <si>
    <t>427135, Удмуртская Республика, Игринский район, с. Кушья, ул. Школьная, д. 14а</t>
  </si>
  <si>
    <t>ou-vot-347</t>
  </si>
  <si>
    <t>Муниципальное бюджетное общеобразовательное учреждение Лозинская средняя общеобразовательная школа</t>
  </si>
  <si>
    <t>427130, Удмуртская Республика, Игринский район с. Лоза, ул. Советская, д. 64а</t>
  </si>
  <si>
    <t>ou-vot-348</t>
  </si>
  <si>
    <t>Муниципальное бюджетное общеобразовательное учреждение Лонки-Ворцынская основная общеобразовательная школа</t>
  </si>
  <si>
    <t>427165, Удмуртская Республика, Игринский район, д. Лонки-Ворцы, ул. Северная, д. 11</t>
  </si>
  <si>
    <t>ou-vot-351</t>
  </si>
  <si>
    <t>Муниципальное бюджетное общеобразовательное учреждение Новозятцинская средняя общеобразовательная школа</t>
  </si>
  <si>
    <t>427153, Удмуртская Республика, Игринский район, с. Новые Зятцы, ул. Молодежная, д. 2</t>
  </si>
  <si>
    <t>ou-vot-352</t>
  </si>
  <si>
    <t>Муниципальное бюджетное общеобразовательное учреждение Сепская средняя общеобразовательная школа</t>
  </si>
  <si>
    <t>427164, Удмуртская Республика, Игринский район, д. Сеп, ул. Школьная, д. 9</t>
  </si>
  <si>
    <t>Муниципальное бюджетное общеобразовательное учреждение Среднешадбеговская начальная общеобразовательная школа (структурное подразделение, Гереевская начальная общеобразовательная школа)</t>
  </si>
  <si>
    <t>427160, Удмуртская Республика, Игринский район, д. Кабачигурт, ул. Молодежная, д. 11</t>
  </si>
  <si>
    <t>nsh-vot-73</t>
  </si>
  <si>
    <t>Муниципальное бюджетное общеобразовательное учреждение Среднешадбеговская начальная общеобразовательная школа (структурное подразделение, Ильяпиевская начальная общеобразовательная школа)</t>
  </si>
  <si>
    <t>427160, Удмуртская Республика, Игринский район, д. Сетпиево, ул. Северная, д. 3</t>
  </si>
  <si>
    <t>ou-vot-354</t>
  </si>
  <si>
    <t>Муниципальное бюджетное общеобразовательное учреждение Факельская средняя общеобразовательная школа</t>
  </si>
  <si>
    <t>427168, Удмуртская Республика, Игринский район, с. Факел, ул. Кирова, д. 43</t>
  </si>
  <si>
    <t>ou-vot-355</t>
  </si>
  <si>
    <t>Муниципальное бюджетное общеобразовательное учреждение Чумойская основная общеобразовательная школа</t>
  </si>
  <si>
    <t>427133, Удмуртская Республика, Игринский район, с. Чумой, ул. Центральная, д. 3</t>
  </si>
  <si>
    <t>shdety0236</t>
  </si>
  <si>
    <t>Муниципальное бюджетное общеобразовательное учреждение Чутырская средняя общеобразовательная школа с углубленным изучением предметов агротехнического цикла</t>
  </si>
  <si>
    <t>427132, Удмуртская Республика, Игринский район, с. Чутырь, ул. Совхозная, д. 79</t>
  </si>
  <si>
    <t>ou-vot-336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</si>
  <si>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Зуринская специальная (коррекционная) общеобразовательная школа-интернат VIII вида муниципального образования «Игринский район» Удмуртской Республики</t>
  </si>
  <si>
    <t>427161, Удмуртская Республика, Игринский район, с. Зура, ул. Луначарского, д. 6</t>
  </si>
  <si>
    <t>ou-vot-350</t>
  </si>
  <si>
    <t>Муниципальное общеобразовательное учреждение Менильская средняя общеобразовательная школа</t>
  </si>
  <si>
    <t>427136, Удмуртская Республика, Игринский район, с. Менил, ул. Ленина, д.16</t>
  </si>
  <si>
    <t>ou-sar-362</t>
  </si>
  <si>
    <t>Муниципальное бюджетное общеобразовательное учреждение «Ершовская средняя общеобразовательная школа»</t>
  </si>
  <si>
    <t>427946, Удмуртская Республика, Камбарский район, с. Ершовка, ул. Солнечная, д. 1</t>
  </si>
  <si>
    <t>shdety0567</t>
  </si>
  <si>
    <t>Муниципальное бюджетное общеобразовательное учреждение Камбарская средняя общеобразовательная школа № 3</t>
  </si>
  <si>
    <t>427950, Удмуртская Республика, Камбарский район, г. Камбарка, пер. Уральский, д. 5</t>
  </si>
  <si>
    <t>ou-sar-366</t>
  </si>
  <si>
    <t>Муниципальное бюджетное общеобразовательное учреждение Камская основная общеобразовательная школа</t>
  </si>
  <si>
    <t>427952, Удмуртская Республика, Камбарский район, с. Камское, ул. Советская, д. 25</t>
  </si>
  <si>
    <t>shdety0276</t>
  </si>
  <si>
    <t>Муниципальное бюджетное общеобразовательное учреждение Лицей № 1 им. Н.К.Крупской</t>
  </si>
  <si>
    <t>427950, Удмуртская Республика, Камбарский район, г. Камбарка, ул. К. Маркса, д. 73</t>
  </si>
  <si>
    <t>ou-sar-363</t>
  </si>
  <si>
    <t>Муниципальное бюджетное общеобразовательное учреждение средняя общеобразовательная школа № 2 г. Камбарки</t>
  </si>
  <si>
    <t>427951, Удмуртская Республика, Камбарский район, г. Камбарка, ул. Первомайская, д. 237</t>
  </si>
  <si>
    <t>shdety0582</t>
  </si>
  <si>
    <t>Муниципальное бюджетное общеобразовательное учреждение Шольинская средняя общеобразовательная школа</t>
  </si>
  <si>
    <t>427946, Удмуртская Республика, Камбарский район, с. Шолья, ул. Рейда, д. 6</t>
  </si>
  <si>
    <t>ou-sar-360</t>
  </si>
  <si>
    <t>Муниципальное казённое общеобразовательное учреждение Балакинская основная общеобразовательная школа</t>
  </si>
  <si>
    <t>427942, Удмуртская Республика, Камбарский район, с. Балаки, пер. Клубный, д. 7а</t>
  </si>
  <si>
    <t>ou-sar-367</t>
  </si>
  <si>
    <t>Муниципальное казённое общеобразовательное учреждение Михайловская основная общеобразовательная школа</t>
  </si>
  <si>
    <t>427943, Удмуртская Республика, Камбарский район, с. Михайловка, ул. Юбилейная, д. 2а</t>
  </si>
  <si>
    <t>ou-sar-357</t>
  </si>
  <si>
    <t>Муниципальное общеобразовательное учреждение «Камбарская вечерняя (сменная) общеобразовательная школа»</t>
  </si>
  <si>
    <t>427950, Удмуртская Республика, Камбарский район, г. Камбарка, ул. К. Маркса, д. 60</t>
  </si>
  <si>
    <t>ou-sar-359</t>
  </si>
  <si>
    <t>Муниципальное общеобразовательное учреждение Армязьская средняя общеобразовательная школа</t>
  </si>
  <si>
    <t>427946, Удмуртская Республика, Камбарский район, д. Н. Армязь, ул. Школьная, д. 2а</t>
  </si>
  <si>
    <t>ou-sar-361</t>
  </si>
  <si>
    <t>Муниципальное общеобразовательное учреждение Борковская основная общеобразовательная школа</t>
  </si>
  <si>
    <t>427940, Удмуртская Республика, Камбарский район, п. Борок, ул. Ленина, д. 19</t>
  </si>
  <si>
    <t>ou-sar-365</t>
  </si>
  <si>
    <t>Муниципальное общеобразовательное учреждение Камская средняя общеобразовательная школа</t>
  </si>
  <si>
    <t>427958, Удмуртская Республика, Камбарский район, с. Кама, ул. Гагарина, д. 2</t>
  </si>
  <si>
    <t>ou-sar-371</t>
  </si>
  <si>
    <t>Муниципальное бюджетное общеобразовательное учреждение «Арзамасцевская средняя общеобразовательная школа»</t>
  </si>
  <si>
    <t>427910, Удмуртская Республика, Каракулинский район, с. Арзамасцево, ул. Октябрьская, д. 6</t>
  </si>
  <si>
    <t>ou-sar-372</t>
  </si>
  <si>
    <t>Муниципальное бюджетное общеобразовательное учреждение «Боярская средняя общеобразовательная школа»</t>
  </si>
  <si>
    <t>427922, Удмуртская Республика, Каракулинский район, д. Боярка, ул. Новая, д. 5</t>
  </si>
  <si>
    <t>ou-sar-373</t>
  </si>
  <si>
    <t>Муниципальное бюджетное общеобразовательное учреждение «Быргындинская средняя общеобразовательная школа»</t>
  </si>
  <si>
    <t>427926, Удмуртская Республика, Каракулинский район, д. Быргында, ул.8 Марта, д. 10</t>
  </si>
  <si>
    <t>ou-sar-375</t>
  </si>
  <si>
    <t>Муниципальное бюджетное общеобразовательное учреждение «Галановская средняя общеобразовательная школа»</t>
  </si>
  <si>
    <t>427923, Удмуртская Республика, Каракулинский район, с. Галаново, ул. Ленина, д. 2</t>
  </si>
  <si>
    <t>shdety0210</t>
  </si>
  <si>
    <t>Муниципальное бюджетное общеобразовательное учреждение «Каракулинская средняя общеобразовательная школа»</t>
  </si>
  <si>
    <t>427920, Удмуртская Республика, Каракулинский район, с. Каракулино, ул. Каманина, д. 12</t>
  </si>
  <si>
    <t>ou-sar-378</t>
  </si>
  <si>
    <t>Муниципальное бюджетное общеобразовательное учреждение «Кулюшевская средняя общеобразовательная школа»</t>
  </si>
  <si>
    <t>427924, Удмуртская Республика, Каракулинский район, с. Кулюшево, ул. Зеленая, д. 12</t>
  </si>
  <si>
    <t>ou-sar-379</t>
  </si>
  <si>
    <t>Муниципальное бюджетное общеобразовательное учреждение «Малокалмашинская средняя общеобразовательная школа»</t>
  </si>
  <si>
    <t>427912, Удмуртская Республика, Каракулинский район, д. Малые Калмаши, ул. Гагарина, д. 4</t>
  </si>
  <si>
    <t>shdety0316</t>
  </si>
  <si>
    <t>Муниципальное бюджетное общеобразовательное учреждение «Малокалмашинская средняя общеобразовательная школа» (Начальная школа)</t>
  </si>
  <si>
    <t>427912, Удмуртская Республика, Каракулинский район, д. Малые Калмаши, ул. Луговая, д. 1</t>
  </si>
  <si>
    <t>ou-sar-380</t>
  </si>
  <si>
    <t>Муниципальное бюджетное общеобразовательное учреждение «Ныргындинская средняя общеобразовательная школа»</t>
  </si>
  <si>
    <t>427927, Удмуртская Республика, Каракулинский район, д. Ныргында, ул. Ижболдина, д. 52</t>
  </si>
  <si>
    <t>ou-sar-382</t>
  </si>
  <si>
    <t>Муниципальное бюджетное общеобразовательное учреждение «Пинязьская основная общеобразовательная школа»</t>
  </si>
  <si>
    <t>427910, Удмуртская Республика, Каракулинский район, д. Пинязь, ул. Центральная, д. 85</t>
  </si>
  <si>
    <t>ou-sar-381</t>
  </si>
  <si>
    <t>Муниципальное бюджетное общеобразовательное учреждение «Чегандинская средняя общеобразовательная школа»</t>
  </si>
  <si>
    <t>427925, Удмуртская Республика, Каракулинский район, c.Чеганда, ул.Н.Моргунова, д. 18</t>
  </si>
  <si>
    <t>ou-sar-377</t>
  </si>
  <si>
    <t>Муниципальное казенное образовательное учреждение для детей дошкольного и младшего школьного возраста «Колесниковская начальная школа - детский сад»</t>
  </si>
  <si>
    <t>427928, Удмуртская Республика, Каракулинский район, с. Колесниково, ул. Комсомольская, д. 4</t>
  </si>
  <si>
    <t>ou-sar-369</t>
  </si>
  <si>
    <t>Муниципальное казенное образовательное учреждение для детей-сирот и детей, оставшихся без попечения родителей «Каракулинская специальная (коррекционная) школа-интернат для детей-сирот и детей, оставшихся без попечения родителей с ограниченными возможностями здоровья VIII вида»</t>
  </si>
  <si>
    <t>427920, Удмуртская Республика, Каракулинский район, с. Каракулино, ул. Каманина, д. 14</t>
  </si>
  <si>
    <t>ou-sar-374</t>
  </si>
  <si>
    <t>Муниципальное казенное общеобразовательное учреждение «Вятская основная общеобразовательная школа»</t>
  </si>
  <si>
    <t>427915, Удмуртская Республика, Каракулинский район, c. Вятское, ул. Школьная, д. 7</t>
  </si>
  <si>
    <t>ou-glz-385</t>
  </si>
  <si>
    <t>Муниципальное бюджетное общеобразовательное учреждение «Александровская средняя общеобразовательная школа» Кезского района Удмуртской Республики</t>
  </si>
  <si>
    <t>427562, Удмуртская Республика, Кезский район, с. Александрово, ул. Школьная, д. 33</t>
  </si>
  <si>
    <t>ou-glz-388</t>
  </si>
  <si>
    <t>Муниципальное бюджетное общеобразовательное учреждение «Кабалудская средняя общеобразовательная школа» Кезского района Удмуртской Республики</t>
  </si>
  <si>
    <t>427585, Удмуртская Республика, Кезский район, с. Кабалуд, ул. Комсомольская, д. 2</t>
  </si>
  <si>
    <t>shdety0277</t>
  </si>
  <si>
    <t>Муниципальное бюджетное общеобразовательное учреждение «Кезская средняя общеобразовательная школа № 1» Кезского района Удмуртской Республики</t>
  </si>
  <si>
    <t>427581, Удмуртская Республика, Кезский район, п. Кез, ул. Пушкина, д. 11</t>
  </si>
  <si>
    <t>ou-glz-390</t>
  </si>
  <si>
    <t>Муниципальное бюджетное общеобразовательное учреждение «Кезская средняя общеобразовательная школа № 2» Кезского района Удмуртской Республики</t>
  </si>
  <si>
    <t>427581, Удмуртская Республика, Кезский район, п. Кез, ул. 1-ая Лесная, д. 27</t>
  </si>
  <si>
    <t>ou-glz-391</t>
  </si>
  <si>
    <t>Муниципальное бюджетное общеобразовательное учреждение «Кузьминская средняя общеобразовательная школа» Кезского района Удмуртской Республики</t>
  </si>
  <si>
    <t>427590, Удмуртская Республика, Кезский район, д. Желтопи, ул. Цветочная, д. 1</t>
  </si>
  <si>
    <t>ou-glz-392</t>
  </si>
  <si>
    <t>Муниципальное бюджетное общеобразовательное учреждение «Кулигинская средняя общеобразовательная школа» Кезского района Удмуртской Республики</t>
  </si>
  <si>
    <t>427573, Удмуртская Республика, Кезский район, с. Кулига, ул. Советская, д. 47а</t>
  </si>
  <si>
    <t>ou-glz-394</t>
  </si>
  <si>
    <t>Муниципальное бюджетное общеобразовательное учреждение «Мысовская основная общеобразовательная школа» Кезского района Удмуртской Республики</t>
  </si>
  <si>
    <t>427572, Удмуртская Республика, Кезский район, д. Мысы, ул. Центральная, д. 8</t>
  </si>
  <si>
    <t>ou-glz-398</t>
  </si>
  <si>
    <t>Муниципальное бюджетное общеобразовательное учреждение «Поломская средняя общеобразовательная школа № 2» Кезского района Удмуртской Республики</t>
  </si>
  <si>
    <t>427566, Удмуртская Республика, Кезский район, с. Полом, ул. Центральная, д. 47</t>
  </si>
  <si>
    <t>ou-glz-399</t>
  </si>
  <si>
    <t>Муниципальное бюджетное общеобразовательное учреждение «Пужмезьская основная общеобразовательная школа» Кезского района Удмуртской Республики</t>
  </si>
  <si>
    <t>427564, Удмуртская Республика, Кезский район, д. Пужмезь, ул. Школьная, д. 16</t>
  </si>
  <si>
    <t>ou-glz-401</t>
  </si>
  <si>
    <t>Муниципальное бюджетное общеобразовательное учреждение «Степаненская средняя общеобразовательная школа» Кезского района Удмуртской Республики</t>
  </si>
  <si>
    <t>427574, Удмуртская Республика, Кезский район, д. Степаненки, переулок Школьный, д. 1</t>
  </si>
  <si>
    <t>shdety0317</t>
  </si>
  <si>
    <t>Муниципальное бюджетное общеобразовательное учреждение «Степаненская средняя общеобразовательная школа» Кезского района Удмуртской Республики (филиал «Тименская начальная общеобразовательная школа»)</t>
  </si>
  <si>
    <t>427574, Удмуртская Республика, Кезский район, д. Тимены, ул. Молодежная, д. 7</t>
  </si>
  <si>
    <t>ou-glz-405</t>
  </si>
  <si>
    <t>Муниципальное бюджетное общеобразовательное учреждение «Чепецкая средняя общеобразовательная школа» Кезского района Удмуртской Республики</t>
  </si>
  <si>
    <t>427595, Удмуртская Республика, Кезский район, с. Чепца, пер. Школьный, д. 6</t>
  </si>
  <si>
    <t>ou-glz-386</t>
  </si>
  <si>
    <t>Муниципальное казенное общеобразовательное учреждение «Гыинская средняя общеобразовательная школа» Кезского района Удмуртской Республики</t>
  </si>
  <si>
    <t>427563, Удмуртская Республика, Кезский район, д. Старая Гыя, ул. Центральная, д. 37</t>
  </si>
  <si>
    <t>ou-glz-395</t>
  </si>
  <si>
    <t>Муниципальное казенное общеобразовательное учреждение «Новоунтемская средняя общеобразовательная школа» Кезского района Удмуртской Республики</t>
  </si>
  <si>
    <t>427571, Удмуртская Республика, Кезский район, д. Новый Унтем, ул. Октябрьская, д. 2</t>
  </si>
  <si>
    <t>ou-glz-396</t>
  </si>
  <si>
    <t>Муниципальное казенное общеобразовательное учреждение «Пажманская основная общеобразовательная школа» Кезского района Удмуртской Республики</t>
  </si>
  <si>
    <t>427561, Удмуртская Республика, Кезский район, поч. Пажман, ул. Трактовая, д. 8</t>
  </si>
  <si>
    <t>ou-mzh-406</t>
  </si>
  <si>
    <t>Муниципальное казённое общеобразовательное учреждение «Юскинская средняя общеобразовательная школа» Кезского района Удмуртской Республики</t>
  </si>
  <si>
    <t>427570, Удмуртская Республика, Кезский район, с. Юски, ул. Школьная, д. 20</t>
  </si>
  <si>
    <t>nsh-vot-80</t>
  </si>
  <si>
    <t>Муниципальное казенное общеобразовательное учреждение «Юскинская средняя общеобразовательная школа» (структурное подразделение Удмурт-Зязьгорская начальная общеобразовательная школа)</t>
  </si>
  <si>
    <t>427576, Удмуртская Республика, Кезский район, д. Удмурт-Зязьгор, ул. Школьная, д. 25</t>
  </si>
  <si>
    <t>ou-glz-384</t>
  </si>
  <si>
    <t>Муниципальное казённое специальное (коррекционное) образовательное учреждение для обучающихся (воспитанников) с ограниченными возможностями здоровья «Озоно-Чепецкая специальная (коррекционная) общеобразовательная школа-интернат VIII вида» муниципального образования «Кезский район» Удмуртской Республики</t>
  </si>
  <si>
    <t>427595, Удмуртская Республика, Кезский район, с. Чепца, ул. Луппова, д. 8</t>
  </si>
  <si>
    <t>nsh-mzh-60</t>
  </si>
  <si>
    <t>МОУ Айдуан-Чабьинская начальная общеобразовательная школа</t>
  </si>
  <si>
    <t>427000, Удмуртская Республика, Кизнерский район, д. Айдуан-Чабья, ул. Молодежная д. 9</t>
  </si>
  <si>
    <t>ou-mzh-652</t>
  </si>
  <si>
    <t>МОУ Кизнерская начальная общеобразовательная школа № 1</t>
  </si>
  <si>
    <t>427710, Удмуртская Республика, Кизнерский район, п. Кизнер, ул. Чайковского, д. 62</t>
  </si>
  <si>
    <t>ou-mzh-409</t>
  </si>
  <si>
    <t>Муниципальное бюджетное общеобразовательное учреждение «Балдеевская средняя общеобразовательная школа»</t>
  </si>
  <si>
    <t>427701, Удмуртская Республика, Кизнерский район, с. Балдейка, ул. Центральная, д. 23</t>
  </si>
  <si>
    <t>shdety0291</t>
  </si>
  <si>
    <t>Муниципальное бюджетное общеобразовательное учреждение «Кизнерская средняя общеобразовательная школа № 2» имени почетного гражданина Удмуртской Республики начальника управления по безопасному хранению и уничтожению химического оружия генерал-полковника Капашина В.П.»</t>
  </si>
  <si>
    <t>427712, Удмуртская Республика, Кизнерский район, п. Кизнер, ул. Савина, д. 1</t>
  </si>
  <si>
    <t>ou-mzh-419</t>
  </si>
  <si>
    <t>Муниципальное бюджетное общеобразовательное учреждение «Кизнерская средняя общеобразовательная школа № 1»</t>
  </si>
  <si>
    <t>427710, Удмуртская Республика, Кизнерский район, п. Кизнер, ул. Школьная, д. 1</t>
  </si>
  <si>
    <t>ou-mzh-418</t>
  </si>
  <si>
    <t>Муниципальное бюджетное общеобразовательное учреждение Кизнерская сельская основная общеобразовательная школа</t>
  </si>
  <si>
    <t>427708, Удмуртская Республика, Кизнерский район, с. Кизнер, ул. Нагорная, д. 4а</t>
  </si>
  <si>
    <t>ou-mzh-410</t>
  </si>
  <si>
    <t>Муниципальное казенное общеобразовательное учреждение «Безменшурская средняя общеобразовательная школа»</t>
  </si>
  <si>
    <t>427709, Удмуртская Республика, Кизнерский район, д. Безменшур, ул. Полевая, д. 5</t>
  </si>
  <si>
    <t>shdety0573</t>
  </si>
  <si>
    <t>Муниципальное казенное общеобразовательное учреждение «Бемыжская средняя общеобразовательная школа»</t>
  </si>
  <si>
    <t>427702, Удмуртская Республика, Кизнерский район, с. Бемыж, ул. Коммунальная, д. 4</t>
  </si>
  <si>
    <t>ou-mzh-412</t>
  </si>
  <si>
    <t>Муниципальное казенное общеобразовательное учреждение «Верхнебемыжская основная общеобразовательная школа»</t>
  </si>
  <si>
    <t>427705, Удмуртская Республика, Кизнерский район, д. Верхний Бемыж, ул. Молодежная, д. 3</t>
  </si>
  <si>
    <t>ou-mzh-413</t>
  </si>
  <si>
    <t>Муниципальное казенное общеобразовательное учреждение «Верхнетыжминская основная общеобразовательная школа»</t>
  </si>
  <si>
    <t>427721, Удмуртская Республика, Кизнерский район, д. Верхняя Тыжма, ул. Шанхайская, д. 14</t>
  </si>
  <si>
    <t>ou-mzh-414</t>
  </si>
  <si>
    <t>Муниципальное казённое общеобразовательное учреждение «Вичурская основная общеобразовательная школа»</t>
  </si>
  <si>
    <t>427718, Удмуртская Республика, Кизнерский район, д. Вичурка, ул. Школьная, д. 1</t>
  </si>
  <si>
    <t>ou-mzh-416</t>
  </si>
  <si>
    <t>Муниципальное казенное общеобразовательное учреждение «Кибьинская средняя общеобразовательная школа»</t>
  </si>
  <si>
    <t>427719, Удмуртская Республика, Кизнерский район, с. Кибья, ул. Школьная, д. 1</t>
  </si>
  <si>
    <t>ou-mzh-420</t>
  </si>
  <si>
    <t>Муниципальное казенное общеобразовательное учреждение «Короленковская основная общеобразовательная школа»</t>
  </si>
  <si>
    <t>427722, Удмуртская Республика, Кизнерский район, с. Короленко, ул. Им. Короленко, д. 3</t>
  </si>
  <si>
    <t>ou-mzh-421</t>
  </si>
  <si>
    <t>Муниципальное казенное общеобразовательное учреждение «Крымско-Слудская средняя общеобразовательная школа им. Героя Советского Союза Н.С. Савина»</t>
  </si>
  <si>
    <t>427707, Удмуртская Республика, Кизнерский район, с. Крымская-Слудка, ул. Школьная, д. 1</t>
  </si>
  <si>
    <t>ou-mzh-423</t>
  </si>
  <si>
    <t>Муниципальное казенное общеобразовательное учреждение «Русско-Косинская основная общеобразовательная школа»</t>
  </si>
  <si>
    <t>427725, Удмуртская Республика, Кизнерский район, д. Русская Коса, ул. Школьная, д. 1</t>
  </si>
  <si>
    <t>ou-mzh-424</t>
  </si>
  <si>
    <t>Муниципальное казенное общеобразовательное учреждение «Саркузская основная общеобразовательная школа»</t>
  </si>
  <si>
    <t>427720, Удмуртская Республика, Кизнерский район, д. Саркуз, ул. Молодежная, д. 6</t>
  </si>
  <si>
    <t>ou-mzh-425</t>
  </si>
  <si>
    <t>Муниципальное казенное общеобразовательное учреждение «Старободьинская средняя общеобразовательная школа»</t>
  </si>
  <si>
    <t>427729, Удмуртская Республика, Кизнерский район, д. Старая Бодья, ул. Аллейная, д. 11</t>
  </si>
  <si>
    <t>ou-mzh-426</t>
  </si>
  <si>
    <t>Муниципальное казенное общеобразовательное учреждение «Старокармыжская средняя общеобразовательная школа»</t>
  </si>
  <si>
    <t>427703, Удмуртская Республика, Кизнерский районд. Старый Кармыж, ул. Школьная, д. 8</t>
  </si>
  <si>
    <t>shdety0579</t>
  </si>
  <si>
    <t>Муниципальное казенное общеобразовательное учреждение «Старокопкинская основная общеобразовательная школа»</t>
  </si>
  <si>
    <t>427723, Удмуртская Республика, Кизнерский район, д. Старые Копки, ул. Молодежная, д. 16</t>
  </si>
  <si>
    <t>ou-mzh-428</t>
  </si>
  <si>
    <t>Муниципальное казенное общеобразовательное учреждение «Ягульская средняя общеобразовательная школа имени Героя Советского Союза Федора Михайловича Дербушева»</t>
  </si>
  <si>
    <t>427721, Удмуртская Республика, Кизнерский район, д. Ягул, ул. Центральная, д. 22</t>
  </si>
  <si>
    <t>ou-mzh-422</t>
  </si>
  <si>
    <t>Муниципальное казенное общеобразовательное учреждение Муркозь-Омгинская основная общеобразовательная школа</t>
  </si>
  <si>
    <t>427726, Удмуртская Республика, Кизнерский район, д. Муркозь-Омга, ул. Верхняя, д. 30</t>
  </si>
  <si>
    <t>ou-sar-433</t>
  </si>
  <si>
    <t>Муниципальное бюджетное общеобразовательное учреждение «Киясовская средняя общеобразовательная школа» муниципального образования «Киясовский район»</t>
  </si>
  <si>
    <t>427840, Удмуртская Республика, Киясовский район, с. Киясово, ул. Советская, д. 3</t>
  </si>
  <si>
    <t>ou-sar-637</t>
  </si>
  <si>
    <t>Муниципальное казенное общеобразовательное учреждение «Атабаевская средняя общеобразовательная школа» муниципального образования «Киясовский район»</t>
  </si>
  <si>
    <t>427831, Удмуртская Республика, Киясовский район, д. Атабаево, ул. Советская, д. 51</t>
  </si>
  <si>
    <t>ou-sar-430</t>
  </si>
  <si>
    <t>Муниципальное казенное общеобразовательное учреждение «Ермолаевская средняя общеобразовательная школа» муниципального образования «Киясовский район»</t>
  </si>
  <si>
    <t>427847, Удмуртская Республика, Киясовский район, с. Ермолаево, ул. Школьная, д. 6</t>
  </si>
  <si>
    <t>ou-sar-431</t>
  </si>
  <si>
    <t>Муниципальное казенное общеобразовательное учреждение «Ильдибаевская средняя общеобразовательная школа» муниципального образования «Киясовский район»</t>
  </si>
  <si>
    <t>427844, Удмуртская Республика, Киясовский район, с. Ильдибаево, ул. Суворова, д. 28</t>
  </si>
  <si>
    <t>ou-sar-432</t>
  </si>
  <si>
    <t>Муниципальное казенное общеобразовательное учреждение «Карамас-Пельгинская средняя общеобразовательная школа» муниципального образования «Киясовский район»</t>
  </si>
  <si>
    <t>427845, Удмуртская Республика, Киясовский район, д. Карамас-пельга, ул. Гагарина, д. 17а</t>
  </si>
  <si>
    <t>ou-sar-434</t>
  </si>
  <si>
    <t>Муниципальное казенное общеобразовательное учреждение «Лутохинская средняя общеобразовательная школа» муниципального образования «Киясовский район»</t>
  </si>
  <si>
    <t>427843, Удмуртская Республика, Киясовский район, д. Калашур, ул. Советская, д. 1</t>
  </si>
  <si>
    <t>ou-sar-435</t>
  </si>
  <si>
    <t>Муниципальное казенное общеобразовательное учреждение «Мушаковская средняя общеобразовательная школа» муниципального образования «Киясовский район»</t>
  </si>
  <si>
    <t>427846, Удмуртская Республика, Киясовский район, с. Мушак, ул. Школьная, д. 9</t>
  </si>
  <si>
    <t>ou-sar-436</t>
  </si>
  <si>
    <t>Муниципальное казенное общеобразовательное учреждение «Первомайская средняя общеобразовательная школа» муниципального образования «Киясовский район»</t>
  </si>
  <si>
    <t>427842, Удмуртская Республика, Киясовский район, с. Первомайский, ул. Трактовая, д. 12</t>
  </si>
  <si>
    <t>ou-sar-437</t>
  </si>
  <si>
    <t>Муниципальное казенное общеобразовательное учреждение «Подгорновская средняя общеобразовательная школа» муниципального образования «Киясовский район»</t>
  </si>
  <si>
    <t>427848, Удмуртская Республика, Киясовский район, с. Подгорное, ул. Школьная, д. 6</t>
  </si>
  <si>
    <t>ou-sar-438</t>
  </si>
  <si>
    <t>Муниципальное казенное общеобразовательное учреждение «Старосальинская средняя общеобразовательная школа» муниципального образования «Киясовский район»</t>
  </si>
  <si>
    <t>427849, Удмуртская Республика, Киясовский район, д. Старая-Салья, ул. Чистопольская, д. 45</t>
  </si>
  <si>
    <t>ou-glz-442</t>
  </si>
  <si>
    <t>Муниципальное бюджетное общеобразовательное учреждение Валамазская средняя общеобразовательная школа</t>
  </si>
  <si>
    <t>427664, Удмуртская Республика, Красногорский район, п. Валамаз, ул. К.Маркса, д. 8</t>
  </si>
  <si>
    <t>shdety0280</t>
  </si>
  <si>
    <t>Муниципальное бюджетное общеобразовательное учреждение Красногорская гимназия</t>
  </si>
  <si>
    <t>427650, Удмуртская Республика, Красногорский район, с. Красногорское, ул. Советская, д. 2</t>
  </si>
  <si>
    <t>96514-2292</t>
  </si>
  <si>
    <t>Муниципальное бюджетное общеобразовательное учреждение Красногорская средняя общеобразовательная школа</t>
  </si>
  <si>
    <t>427650, Удмуртская Республика, Красногорский район, с. Красногорское, ул. Ленина, д. 50</t>
  </si>
  <si>
    <t>ou-glz447i</t>
  </si>
  <si>
    <t>Муниципальное бюджетное общеобразовательное учреждение Красногорская средняя общеобразовательная школа (интернат)</t>
  </si>
  <si>
    <t>427650, Удмуртская Республика, Красногорский район, с. Красногорское, ул. Глазовская,  д. 1а</t>
  </si>
  <si>
    <t>ou-glz-448</t>
  </si>
  <si>
    <t>Муниципальное бюджетное общеобразовательное учреждение Курьинская средняя общеобразовательная школа имени Героя Советского Союза Григория Федоровича Ожмегова</t>
  </si>
  <si>
    <t>427661, Удмуртская Республика, Красногорский район, с. Курья, ул. Юбилейная, д. 6</t>
  </si>
  <si>
    <t>ou-glz-439</t>
  </si>
  <si>
    <t>Муниципальное казённое образовательное учреждение для детей-сирот и детей, оставшихся без попечения родителей, Красногорский детский дом</t>
  </si>
  <si>
    <t>427650, Удмуртская Республика, Красногорский район, д. Агриколь, ул. Родниковая, д. 2</t>
  </si>
  <si>
    <t>ou-glz-440</t>
  </si>
  <si>
    <t>Муниципальное казённое общеобразовательное учреждение Архангельская средняя общеобразовательная школа</t>
  </si>
  <si>
    <t>427665, Удмуртская Республика, Красногорский район, с. Архангельское, ул. Новая, д. 4</t>
  </si>
  <si>
    <t>ou-glz-441</t>
  </si>
  <si>
    <t>Муниципальное казенное общеобразовательное учреждение Барановская средняя общеобразовательная школа</t>
  </si>
  <si>
    <t>427652, Удмуртская Республика, Красногорский район, д. Бараны, ул. Советская, д. 6а</t>
  </si>
  <si>
    <t>ou-glz-443</t>
  </si>
  <si>
    <t>Муниципальное казенное общеобразовательное учреждение Васильевская основная общеобразовательная школа</t>
  </si>
  <si>
    <t>427660, Удмуртская Республика, Красногорский район, с. Васильевское, ул. Школьная, д. 4</t>
  </si>
  <si>
    <t>ou-glz-444</t>
  </si>
  <si>
    <t>Муниципальное казённое общеобразовательное учреждение Дёбинская средняя общеобразовательная школа</t>
  </si>
  <si>
    <t>427656, Удмуртская Республика, Красногорский район, с. Дебы, ул. Школьная, д. 30</t>
  </si>
  <si>
    <t>ou-glz-445</t>
  </si>
  <si>
    <t>Муниципальное казенное общеобразовательное учреждение Кокманская начальная общеобразовательная школа</t>
  </si>
  <si>
    <t>427654, Удмуртская Республика, Красногорский район, п. Кокман, ул. Центральная, д. 14</t>
  </si>
  <si>
    <t>ou-glz-449</t>
  </si>
  <si>
    <t>Муниципальное казенное общеобразовательное учреждение Селеговская начальная общеобразовательная школа</t>
  </si>
  <si>
    <t>427662, Удмуртская Республика, Красногорский район, с. Б. Селег, ул. Советская, д. 11</t>
  </si>
  <si>
    <t>ou-sar-450</t>
  </si>
  <si>
    <t>Государственное специальное (коррекционное) учреждение для обучающихся с ограниченными возможностями здоровья Кечевская специальная (коррекционная) общеобразовательная школа-интернат VIII вида</t>
  </si>
  <si>
    <t>427000, Удмуртская Республика, Малопургинский район, д. Среднее Кечево, ул. Школьная, д. 10</t>
  </si>
  <si>
    <t>ou-sar-451</t>
  </si>
  <si>
    <t>Муниципальное вечернее (сменное) общеобразовательное учреждение Малопургинский Центр образования</t>
  </si>
  <si>
    <t>427820, Удмуртская Республика, Малопургинский район, с. Малая Пурга, ул. Советская, д. 55</t>
  </si>
  <si>
    <t>nsh-sar-28</t>
  </si>
  <si>
    <t>Муниципальное образовательное учреждение для детей дошкольного и младшего школьного возраста начальная школа-детский сад д. Миндерево</t>
  </si>
  <si>
    <t>427820, Удмуртская Республика, Малопургинский район, д. Миндерево, ул. Молодежная, д. 21</t>
  </si>
  <si>
    <t>nsh-sar-29</t>
  </si>
  <si>
    <t>Муниципальное образовательное учреждение для детей дошкольного и младшего школьного возраста начальная школа-детский сад д. Сизяшур</t>
  </si>
  <si>
    <t>427811, Удмуртская Республика, Малопургинский район, д. Сизяшур, ул. Трактовая, д. 7</t>
  </si>
  <si>
    <t>nsh-sar-31</t>
  </si>
  <si>
    <t>Муниципальное образовательное учреждение для детей дошкольного и младшего школьного возраста начальная школа-детский сад д. Сырьезшур</t>
  </si>
  <si>
    <t>427825, Удмуртская Республика, Малопургинский район, д. Сырьезшур, ул. Школьная, д. 10</t>
  </si>
  <si>
    <t>shdety0272</t>
  </si>
  <si>
    <t>Муниципальное общеобразовательное учреждение «Гимназия села Малая Пурга»</t>
  </si>
  <si>
    <t>427820, Удмуртская Республика, Малопургинский район, с. Малая Пурга, ул. Школьная, д. 1</t>
  </si>
  <si>
    <t>ou-sar-683</t>
  </si>
  <si>
    <t>Муниципальное общеобразовательное учреждение начальная общеобразовательная школа д. Итешево</t>
  </si>
  <si>
    <t>427827, Удмуртская Республика, Малопургинский район, д. Итешево, ул. Центральная, д. 9а</t>
  </si>
  <si>
    <t>nsh-sar-26</t>
  </si>
  <si>
    <t>Муниципальное общеобразовательное учреждение начальная общеобразовательная школа д. Абдэс-Урдэс</t>
  </si>
  <si>
    <t>427824, Удмуртская Республика, Малопургинский район, д. Абдэс-Урдэс, ул. Октябрьская, д. 10</t>
  </si>
  <si>
    <t>nsh-sar-20</t>
  </si>
  <si>
    <t>Муниципальное общеобразовательное учреждение начальная общеобразовательная школа д. Валион</t>
  </si>
  <si>
    <t>427805, Удмуртская Республика, Малопургинский район, д. Валион, ул. Школьная, д. 11</t>
  </si>
  <si>
    <t>nsh-sar-27</t>
  </si>
  <si>
    <t>Муниципальное общеобразовательное учреждение начальная общеобразовательная школа д. Капустино</t>
  </si>
  <si>
    <t>427811, Удмуртская Республика, Малопургинский район, д. Капустино, ул. Садовая, д. 11</t>
  </si>
  <si>
    <t>nsh-sar-17</t>
  </si>
  <si>
    <t>Муниципальное общеобразовательное учреждение начальная общеобразовательная школа д. Кечур</t>
  </si>
  <si>
    <t>427824, Удмуртская Республика, Малопургинский район, д. Кечур, ул. Школьная, д. 9</t>
  </si>
  <si>
    <t>nsh-sar-14</t>
  </si>
  <si>
    <t>Муниципальное общеобразовательное учреждение начальная общеобразовательная школа д. Кулаево</t>
  </si>
  <si>
    <t>427811, Удмуртская Республика, Малопургинский район, д. Кулаево, ул. Школьная, д. 8</t>
  </si>
  <si>
    <t>nsh-sar-16</t>
  </si>
  <si>
    <t>Муниципальное общеобразовательное учреждение начальная общеобразовательная школа д. Курегово</t>
  </si>
  <si>
    <t>427828, Удмуртская Республика, Малопургинский район, д. Курегово, ул. Школьная, д. 5</t>
  </si>
  <si>
    <t>nsh-sar-25</t>
  </si>
  <si>
    <t>Муниципальное общеобразовательное учреждение начальная общеобразовательная школа д. Пуро-Можга</t>
  </si>
  <si>
    <t>427820, Удмуртская Республика, Малопургинский район, д. Пуро-Можга, ул. Мельничная, д. 30</t>
  </si>
  <si>
    <t>nsh-sar-21</t>
  </si>
  <si>
    <t>Муниципальное общеобразовательное учреждение начальная общеобразовательная школа д. Средние Юри</t>
  </si>
  <si>
    <t>427826, Удмуртская Республика, Малопургинский район, д. Средние Юри, ул. Заречная, д. 3</t>
  </si>
  <si>
    <t>VSAT РТКомм</t>
  </si>
  <si>
    <t>ou-sar-453</t>
  </si>
  <si>
    <t>Муниципальное общеобразовательное учреждение основная общеобразовательная школа д. Байситово</t>
  </si>
  <si>
    <t>427805, Удмуртская Республика, Малопургинский район, д. Байситово, ул. Школьная, д. 8</t>
  </si>
  <si>
    <t>ou-sar-454</t>
  </si>
  <si>
    <t>Муниципальное общеобразовательное учреждение основная общеобразовательная школа д. Иваново-Самарское</t>
  </si>
  <si>
    <t>427811, Удмуртская Республика, Малопургинский район, д. Иваново-Самарское, ул. Центральная, д. 7</t>
  </si>
  <si>
    <t>ou-sar-632</t>
  </si>
  <si>
    <t>Муниципальное общеобразовательное учреждение основная общеобразовательная школа д. Новая Монья</t>
  </si>
  <si>
    <t>427826, Удмуртская Республика, Малопургинский район, д. Новая Монья, ул. Школьная, д. 1</t>
  </si>
  <si>
    <t>ou-sar-456</t>
  </si>
  <si>
    <t>Муниципальное общеобразовательное учреждение средняя общеобразовательная школа д. Аксакшур</t>
  </si>
  <si>
    <t>427804, Удмуртская Республика, Малопургинский район, д. Аксакшур, ул. Школьная, д. 1</t>
  </si>
  <si>
    <t>ou-sar-457</t>
  </si>
  <si>
    <t>Муниципальное общеобразовательное учреждение средняя общеобразовательная школа д. Баграш-Бигра</t>
  </si>
  <si>
    <t>427828, Удмуртская Республика, Малопургинский район, д. Баграш-Бигра, ул. Трактовая, д. 23</t>
  </si>
  <si>
    <t>shdety0574</t>
  </si>
  <si>
    <t>ou-sar-469</t>
  </si>
  <si>
    <t>Муниципальное общеобразовательное учреждение средняя общеобразовательная школа с. Ильинское</t>
  </si>
  <si>
    <t>427824, Удмуртская Республика, Малопургинский район, с. Ильинское, ул. Школьная, д. 11</t>
  </si>
  <si>
    <t>ou-cdma5</t>
  </si>
  <si>
    <t>Муниципальное общеобразовательное учреждение средняя общеобразовательная школа с. Пугачево</t>
  </si>
  <si>
    <t>427801, Удмуртская Республика, Малопургинский район, с. Пугачево, ул. Ленина, д. 50</t>
  </si>
  <si>
    <t>ou-sar-464</t>
  </si>
  <si>
    <t>Муниципальное общеобразовательное учреждение средняя общеобразовательная школа с. Яган-Докья</t>
  </si>
  <si>
    <t>427802, Удмуртская Республика, Малопургинский район, с. Яган-Докья, ул. Садовая, д. 1</t>
  </si>
  <si>
    <t>ou-sar-462</t>
  </si>
  <si>
    <t>Муниципальное общеобразовательное учреждение средняя общеобразовательная школа c. Уром</t>
  </si>
  <si>
    <t>427810, Удмуртская Республика, Малопургинский район, с. Уром, ул. Молодежная, д. 1а</t>
  </si>
  <si>
    <t>ou-sar-463</t>
  </si>
  <si>
    <t>Муниципальное общеобразовательное учреждение средняя общеобразовательная школа c. Яган</t>
  </si>
  <si>
    <t>427820, Удмуртская Республика, Малопургинский район, с. Яган, Первомайская, д. 4</t>
  </si>
  <si>
    <t>shdety0520</t>
  </si>
  <si>
    <t>Муниципальное общеобразовательное учреждение средняя общеобразовательная школа №1 с. Малая Пурга</t>
  </si>
  <si>
    <t>427820, Удмуртская Республика, Малопургинский район, с. Малая Пурга, ул. Советская, д. 62</t>
  </si>
  <si>
    <t>ou-sar-458</t>
  </si>
  <si>
    <t>Муниципальное общеобразовательное учреждение средняя общеобразовательная школа д. Бобья-Уча</t>
  </si>
  <si>
    <t>427825, Удмуртская Республика, Малопургинский район, д. Бобья-Уча, ул. Азина, д. 27</t>
  </si>
  <si>
    <t>ou-sar-459</t>
  </si>
  <si>
    <t>Муниципальное общеобразовательное учреждение средняя общеобразовательная школа д. Гожня</t>
  </si>
  <si>
    <t>427810, Удмуртская Республика, Малопургинский район, д. Гожня, ул. Молодежная, д. 1а</t>
  </si>
  <si>
    <t>ou-sar-460</t>
  </si>
  <si>
    <t>Муниципальное общеобразовательное учреждение средняя общеобразовательная школа д. Нижние Юри</t>
  </si>
  <si>
    <t>427826, Удмуртская Республика, Малопургинский район, д. Нижние Юри, ул. Кировская, д. 6</t>
  </si>
  <si>
    <t>ou-sar-461</t>
  </si>
  <si>
    <t>Муниципальное общеобразовательное учреждение средняя общеобразовательная школа д. Среднее Кечево</t>
  </si>
  <si>
    <t>427805, Удмуртская Республика, Малопургинский район, д. Среднее Кечево, ул. Советская, д. 55</t>
  </si>
  <si>
    <t>ou-sar-467</t>
  </si>
  <si>
    <t>Муниципальное общеобразовательное учреждение средняя общеобразовательная школа д. Старая Монья</t>
  </si>
  <si>
    <t>427827, Удмуртская Республика, Малопургинский район, д. Старая Монья, ул. Школьная, д. 25а</t>
  </si>
  <si>
    <t>ou-sar-468</t>
  </si>
  <si>
    <t>Муниципальное общеобразовательное учреждение средняя общеобразовательная школа с. Бураново</t>
  </si>
  <si>
    <t>427820, Удмуртская Республика, Малопургинский район, с. Бураново, ул. Школьная, д. 3а</t>
  </si>
  <si>
    <t>ou-sar-470</t>
  </si>
  <si>
    <t>Муниципальное общеобразовательное учреждение средняя общеобразовательная школа с. Норья</t>
  </si>
  <si>
    <t>427811, Удмуртская Республика, Малопургинский район, с. Норья, ул. Школьная, д. 1</t>
  </si>
  <si>
    <t>ou-mzh-494</t>
  </si>
  <si>
    <t>Муниципальное бюджетное общеобразовательное учреждение «Старокаксинская средняя общеобразовательная школа»</t>
  </si>
  <si>
    <t>427773, Удмуртская Республика, Можгинский район, д. Старые Какси, ул. Полевая, д. 14</t>
  </si>
  <si>
    <t>ou-mzh-487</t>
  </si>
  <si>
    <t>Муниципальное бюджетное общеобразовательное учреждение Можгинского района «Нынекская средняя общеобразовательная школа»</t>
  </si>
  <si>
    <t>427778, Удмуртская Республика, Можгинский район, с. Нынек, ул. Центральная площадь, д. 6</t>
  </si>
  <si>
    <t>ou-mzh-672e</t>
  </si>
  <si>
    <t>Муниципальное бюджетное общеобразовательное учреждение Можгинского района «Пазяльская основная общеобразовательная школа»</t>
  </si>
  <si>
    <t>427763, Удмуртская Республика, Можгинский район, д. Пазял, ул. Центральная, д. 7</t>
  </si>
  <si>
    <t>ou-mzh-472</t>
  </si>
  <si>
    <t>Муниципальное бюджетное общеобразовательное учреждение Можгинского района «Александровская средняя общеобразовательная школа»</t>
  </si>
  <si>
    <t>427755, Удмуртская Республика, Можгинский район, д., Трактор, ул. Школьная, д. 1</t>
  </si>
  <si>
    <t>shdety0580</t>
  </si>
  <si>
    <t>Муниципальное бюджетное общеобразовательное учреждение Можгинского района «Большекибьинская средняя общеобразовательная школа»</t>
  </si>
  <si>
    <t>427783, Удмуртская Республика, Можгинский район с. Большая Кибья, ул. Школьная, д. 25</t>
  </si>
  <si>
    <t>ou-mzh-475</t>
  </si>
  <si>
    <t>Муниципальное бюджетное общеобразовательное учреждение Можгинского района «Большесибинская основная общеобразовательная школа»</t>
  </si>
  <si>
    <t>427772, Удмуртская Республика, Можгинский район, д. Большие Сибы, ул. Заречная, д. 40</t>
  </si>
  <si>
    <t>96514-2294</t>
  </si>
  <si>
    <t>Муниципальное бюджетное общеобразовательное учреждение Можгинского района «Большеучинская средняя общеобразовательная школа»</t>
  </si>
  <si>
    <t>427765, Удмуртская Республика, Можгинский район с. Большая Уча, ул. Садовая, д. 8</t>
  </si>
  <si>
    <t>shdety0581</t>
  </si>
  <si>
    <t>Муниципальное бюджетное общеобразовательное учреждение Можгинского района «Верхнеюринская основная общеобразовательная школа»</t>
  </si>
  <si>
    <t>427782, Удмуртская Республика, Можгинский район, д. Верхние Юри, ул. Юбилейная, д. 6</t>
  </si>
  <si>
    <t>ou-mzh-478</t>
  </si>
  <si>
    <t>Муниципальное бюджетное общеобразовательное учреждение Можгинского района «Вишурская основная общеобразовательная школа»</t>
  </si>
  <si>
    <t>427773, Удмуртская Республика. Можгинский район, д. Нижний Вишур, ул. Школьная, д. 4</t>
  </si>
  <si>
    <t>shdety0570</t>
  </si>
  <si>
    <t>Муниципальное бюджетное общеобразовательное учреждение Можгинского района «Горнякская средняя общеобразовательная школа»</t>
  </si>
  <si>
    <t>427778, Удмуртская Республика, Можгинский район, п. Горняк, пер. Школьный, д. 4</t>
  </si>
  <si>
    <t>ou-mzh-480</t>
  </si>
  <si>
    <t>Муниципальное бюджетное общеобразовательное учреждение Можгинского района «Кватчинская средняя общеобразовательная школа»</t>
  </si>
  <si>
    <t>427771, Удмуртская Республика, Можгинский район, д. Кватчи, ул. Центральная, д. 8</t>
  </si>
  <si>
    <t>ou-mzh-668a</t>
  </si>
  <si>
    <t>Муниципальное бюджетное общеобразовательное учреждение Можгинского района «Комякская основная общеобразовательная школа»</t>
  </si>
  <si>
    <t>427777, Удмуртская Республика, Можгинский район, д. Комяк, ул. Школьная, д. 7</t>
  </si>
  <si>
    <t>ou-mzh-693</t>
  </si>
  <si>
    <t>Муниципальное бюджетное общеобразовательное учреждение Можгинского района «Ломеслудская основная общеобразовательная школа»</t>
  </si>
  <si>
    <t>427766, Удмуртская Республика, Можгинский район, д. Ломеслуд, ул. Молодежная, д. 23</t>
  </si>
  <si>
    <t>ou-mzh-485</t>
  </si>
  <si>
    <t>Муниципальное бюджетное общеобразовательное учреждение Можгинского района «Малосюгинская средняя общеобразовательная школа»</t>
  </si>
  <si>
    <t>427761, Удмуртская Республика, Можгинский район, д. Малая Сюга, ул. Братьев Сидоровых, д. 2</t>
  </si>
  <si>
    <t>ou-mzh-671a</t>
  </si>
  <si>
    <t>Муниципальное бюджетное общеобразовательное учреждение Можгинского района «Мельниковская основная общеобразовательная школа»</t>
  </si>
  <si>
    <t>427785, Удмуртская Республика, Можгинский район, д. Мельниково, ул. Нагорная, д. 1</t>
  </si>
  <si>
    <t>ou-mzh-243</t>
  </si>
  <si>
    <t>Муниципальное бюджетное общеобразовательное учреждение Можгинского района «Можгинская средняя общеобразовательная школа аграрного профиля»</t>
  </si>
  <si>
    <t>427770, Удмуртская Республика, Можгинский район, с. Можга, Микрорайон, д. 7</t>
  </si>
  <si>
    <t>shdety0527</t>
  </si>
  <si>
    <t>Муниципальное бюджетное общеобразовательное учреждение Можгинского района «Нышинская средняя общеобразовательная школа»</t>
  </si>
  <si>
    <t>427776, Удмуртская Республика, Можгинский район, п. Ныша, ул. Молодежная, д. 14</t>
  </si>
  <si>
    <t>shdety0521</t>
  </si>
  <si>
    <t>Муниципальное бюджетное общеобразовательное учреждение Можгинского района «Пычасская средняя общеобразовательная школа»</t>
  </si>
  <si>
    <t>427780, Удмуртская Республика, Можгинский район, с. Пычас, ул. Красноармейская, д. 44</t>
  </si>
  <si>
    <t>ou-mzh-491</t>
  </si>
  <si>
    <t>Муниципальное бюджетное общеобразовательное учреждение Можгинского района «Русско-Пычасская средняя общеобразовательная школа»</t>
  </si>
  <si>
    <t>427786, Удмуртская Республика, Можгинский район, с. Русский Пычас, ул. Центральная, д. 6</t>
  </si>
  <si>
    <t>ou-mzh-492</t>
  </si>
  <si>
    <t>Муниципальное бюджетное общеобразовательное учреждение Можгинского района «Русско-Сюгаильская средняя общеобразовательная школа»</t>
  </si>
  <si>
    <t>427775, Удмуртская Республика, Можгинский район, д. Новый Русский Сюгаил, ул. Ленина, д. 37</t>
  </si>
  <si>
    <t>ou-mzh-495</t>
  </si>
  <si>
    <t>Муниципальное бюджетное общеобразовательное учреждение Можгинского района «Черемушинская средняя общеобразовательная школа»</t>
  </si>
  <si>
    <t>427769, Удмуртская Республика, Можгинский район, с. Черемушки, ул. Зеленая, д. 16</t>
  </si>
  <si>
    <t>ou-mzh-474</t>
  </si>
  <si>
    <t>Муниципальное казенное общеобразовательное учреждение Можгинского района «Большепудгинская основная общеобразовательная школа»</t>
  </si>
  <si>
    <t>427762, Удмуртская Республика, Можгинский район, с Большая Пудга, ул. Набережная, д. 18а</t>
  </si>
  <si>
    <t>ou-mzh-669</t>
  </si>
  <si>
    <t>Муниципальное казенное общеобразовательное учреждение Можгинского района «Люгинская основная общеобразовательная школа»</t>
  </si>
  <si>
    <t>427775, Удмуртская Республика, Можгинский район, п. Люга, ул. Коллективная, д. 17</t>
  </si>
  <si>
    <t>ou-mzh-670a</t>
  </si>
  <si>
    <t>Муниципальное казенное общеобразовательное учреждение Можгинского района «Маловаложикьинская средняя общеобразовательная школа»</t>
  </si>
  <si>
    <t>427764, Удмуртская Республика, Можгинский район, с. Малая Валожикья, ул. Центральная площадь, д. 7</t>
  </si>
  <si>
    <t>ou-mzh-493</t>
  </si>
  <si>
    <t>Муниципальное казенное общеобразовательное учреждение Можгинского района «Староберезнякская средняя общеобразовательная школа»</t>
  </si>
  <si>
    <t>427757, Удмуртская Республика, Можгинский район, д. Старый Березняк, ул. Молодежная, д. 20</t>
  </si>
  <si>
    <t>ou-mzh-695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</si>
  <si>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«Большеучинская специальная (коррекционная) общеобразовательная школа-интернат VIII вида»</t>
  </si>
  <si>
    <t>427765, Удмуртская Республика, Можгинский район, с. Большая Уча, ул. Коммунальная, д. 1</t>
  </si>
  <si>
    <t>ou-sar-505</t>
  </si>
  <si>
    <t>Муниципальное бюджетное образовательное учреждение для детей дошкольного и младшего школьного возраста начальная школа-детский сад д. Оленье-Болото</t>
  </si>
  <si>
    <t>427970, Удмуртская Республика, Сарапульский район, д. Оленье Болото, ул. Сиреневая, д. 2а</t>
  </si>
  <si>
    <t>ou-sar-513</t>
  </si>
  <si>
    <t>Муниципальное бюджетное общеобразовательное учреждение Юринская основная общеобразовательная школа</t>
  </si>
  <si>
    <t>427992, Удмуртская Республика, Сарапульский район, д. Юрино, ул. Советская, д. 1</t>
  </si>
  <si>
    <t>ou-sar-496</t>
  </si>
  <si>
    <t>Муниципальное казенное образовательное учреждение для детей-сирот и детей, оставшихся без попечения родителей Соколовская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</t>
  </si>
  <si>
    <t>427996, Удмуртская Республика, Сарапульский район, д. Соколовка, ул. Дружбы, д. 25</t>
  </si>
  <si>
    <t>ou-sar-498</t>
  </si>
  <si>
    <t>Муниципальное казенное общеобразовательное учреждение Дулесовская основная общеобразовательная школа</t>
  </si>
  <si>
    <t>427985, Удмуртская Республика, Сарапульский район, с. Дулесово, пер. Камский, д. 3</t>
  </si>
  <si>
    <t>ou-sar-501</t>
  </si>
  <si>
    <t>Муниципальное казенное общеобразовательное учреждение Мазунинская средняя общеобразовательная школа</t>
  </si>
  <si>
    <t>427995, Удмуртская Республика, Сарапульский район, с. Мазунино, ул. Ленина, д. 45</t>
  </si>
  <si>
    <t>ou-sar-504</t>
  </si>
  <si>
    <t>Муниципальное казенное общеобразовательное учреждение Октябрьская основная общеобразовательная школа</t>
  </si>
  <si>
    <t>427980, Удмуртская Республика, Сарапульский район, п. Октябрьский, ул. Пастухова, д. 1</t>
  </si>
  <si>
    <t>nsh-sar-37</t>
  </si>
  <si>
    <t>Муниципальное образовательное учреждение для детей дошкольного и младшего школьного возраста начальная школа-детский сад «Родничок»</t>
  </si>
  <si>
    <t>427990, Удмуртская Республика, Сарапульский район, с. Сигаево, ул. Трудовая, д. 8</t>
  </si>
  <si>
    <t>96514-2290</t>
  </si>
  <si>
    <t>Муниципальное образовательное учреждение для детей дошкольного и младшего школьного возраста начальная школа-детский сад д. Шадрино</t>
  </si>
  <si>
    <t>427993, Удмуртская Республика, Сарапульский район, д. Шадрино, ул. Школьная, д. 13</t>
  </si>
  <si>
    <t>nsh-sar-34</t>
  </si>
  <si>
    <t>Муниципальное образовательное учреждение для детей дошкольного и младшего школьного возраста начальная школа-детский сад д. Юриха</t>
  </si>
  <si>
    <t>427984, Удмуртская Республика, Сарапульский район, д. Юриха, ул. Комсомольская, д. 2</t>
  </si>
  <si>
    <t>96514-2287</t>
  </si>
  <si>
    <t>nsh-sar-32</t>
  </si>
  <si>
    <t>Муниципальное образовательное учреждение для детей дошкольного и младшего школьного возраста начальная школа-детский сад с. Мостовое</t>
  </si>
  <si>
    <t>427994, Удмуртская Республика, Сарапульский район, с. Мостовое, ул. Ленина, д. 14</t>
  </si>
  <si>
    <t>shdety0260</t>
  </si>
  <si>
    <t>Муниципальное образовательное учреждение для детей дошкольного и младшего школьного возраста начальная школа-детский сад с. Северный</t>
  </si>
  <si>
    <t>427900, Удмуртская Республика, Сарапульский район, с. Северный, ул. Дружбы, д. 21</t>
  </si>
  <si>
    <t>ou-sar-497</t>
  </si>
  <si>
    <t>Муниципальное общеобразовательное учреждение Девятовская основная общеобразовательная школа</t>
  </si>
  <si>
    <t>427990, Удмуртская Республика, Сарапульский район, д. Девятово, пер. Школьный, д. 1</t>
  </si>
  <si>
    <t>ou-sar-499</t>
  </si>
  <si>
    <t>Муниципальное общеобразовательное учреждение Кигбаевская средняя общеобразовательная школа</t>
  </si>
  <si>
    <t>427991, Удмуртская Республика, Сарапульский район, с. Кигбаево, ул. Совхозная, д. 76</t>
  </si>
  <si>
    <t>ou-sar-500</t>
  </si>
  <si>
    <t>Муниципальное общеобразовательное учреждение для детей дошкольного и младшего школьного возраста Начальная школа -детский сад с.Луганово</t>
  </si>
  <si>
    <t>427984, Удмуртская Республика, Сарапульский район, с. Лагуново, ул. Школьная, д. 1</t>
  </si>
  <si>
    <t>ou-sar-502</t>
  </si>
  <si>
    <t>Муниципальное общеобразовательное учреждение Мостовинская средняя общеобразовательная школа</t>
  </si>
  <si>
    <t>427994, Удмуртская Республика, Сарапульский район, с. Мостовое, ул. Платова, д. 1</t>
  </si>
  <si>
    <t>shdety0568</t>
  </si>
  <si>
    <t>Муниципальное общеобразовательное учреждение Нечкинская средняя общеобразовательная школа</t>
  </si>
  <si>
    <t>427984, Удмуртская Республика, Сарапульский район, с. Нечкино, ул. Юбилейная, д. 1</t>
  </si>
  <si>
    <t>shdety0275</t>
  </si>
  <si>
    <t>Муниципальное общеобразовательное учреждение Сигаевская средняя общеобразовательная школа</t>
  </si>
  <si>
    <t>427990, Удмуртская Республика, Сарапульский район, с. Сигаево, ул. Советская, д. 58</t>
  </si>
  <si>
    <t>ou-sar-507</t>
  </si>
  <si>
    <t>Муниципальное общеобразовательное учреждение Соколовская основная общеобразовательная школа</t>
  </si>
  <si>
    <t>427996, Удмуртская Республика, Сарапульский район, д. Соколовка, ул. Школьная, д. 12</t>
  </si>
  <si>
    <t>ou-sar-508</t>
  </si>
  <si>
    <t>Муниципальное общеобразовательное учреждение Тарасовская основная общеобразовательная школа</t>
  </si>
  <si>
    <t>427997, Удмуртская Республика, Сарапульский район, с. Тарасово, ул. Школьная, д. 2</t>
  </si>
  <si>
    <t>ou-sar-509</t>
  </si>
  <si>
    <t>Муниципальное общеобразовательное учреждение Уральская средняя общеобразовательная школа</t>
  </si>
  <si>
    <t>427982, Удмуртская Республика, Сарапульский район, п. Уральский, ул. Соскова, д. 2</t>
  </si>
  <si>
    <t>shdety0571</t>
  </si>
  <si>
    <t>Муниципальное общеобразовательное учреждение Усть-Сарапульская основная общеобразовательная школа</t>
  </si>
  <si>
    <t>427990, Удмуртская Республика, Сарапульский район, д. Усть-Сарапулка, ул. Вечтомова, д. 60</t>
  </si>
  <si>
    <t>ou-sar-512</t>
  </si>
  <si>
    <t>Муниципальное общеобразовательное учреждение Шевыряловская основная общеобразовательная школа</t>
  </si>
  <si>
    <t>427981, Удмуртская Республика, Сарапульский район, с. Шевырялово, ул. Первомайская, д. 54</t>
  </si>
  <si>
    <t>shdety0528</t>
  </si>
  <si>
    <t>Муниципальное бюджетное общеобразовательное учреждение Колесурская средняя общеобразовательная школа Селтинского района Удмуртской Республики</t>
  </si>
  <si>
    <t>427277, Удмуртская Республика, Селтинский район, Колесур, Карачева, д. 1а</t>
  </si>
  <si>
    <t>shdety0321</t>
  </si>
  <si>
    <t>Муниципальное бюджетное общеобразовательное учреждение Колесурская средняя общеобразовательная школа Селтинского района Удмуртской Республики (структурное подразделение Валамазская начальная школа)</t>
  </si>
  <si>
    <t>427286, Удмуртская Республика, Селтинский район, с. Валамаз, ул. Молодежная, д. 1</t>
  </si>
  <si>
    <t>ou-mzh-517</t>
  </si>
  <si>
    <t>Муниципальное бюджетное общеобразовательное учреждение Копкинская средняя общеобразовательная школа Селтинского района Удмуртской Республики</t>
  </si>
  <si>
    <t>427281, Удмуртская Республика, Селтинский район, с. Копки, ул. Школьная, д. 7</t>
  </si>
  <si>
    <t>ou-mzh-518</t>
  </si>
  <si>
    <t>Муниципальное бюджетное общеобразовательное учреждение Новомоньинская средняя общеобразовательная школа Селтинского района Удмуртской Республики</t>
  </si>
  <si>
    <t>427288, Удмуртская Республика, Селтинский район, д. Новая Монья, переулок С. М. Субботина, д. 6</t>
  </si>
  <si>
    <t>ou-mzh-519</t>
  </si>
  <si>
    <t>Муниципальное бюджетное общеобразовательное учреждение Селтинская начальная общеобразовательная школа Селтинского района Удмуртской Республики</t>
  </si>
  <si>
    <t>427270, Удмуртская Республика, Селтинский район, с. Селты, Юбилейная, д. 3а</t>
  </si>
  <si>
    <t>shdety0279</t>
  </si>
  <si>
    <t>Муниципальное бюджетное общеобразовательное учреждение Селтинская средняя общеобразовательная школа Селтинского района Удмуртской Республики</t>
  </si>
  <si>
    <t>427270, Удмуртская Республика, Селтинский район, с. Селты, Первомайская, д. 17</t>
  </si>
  <si>
    <t>ou-mzh-521</t>
  </si>
  <si>
    <t>Муниципальное бюджетное общеобразовательное учреждение Сюромошурская основная общеобразовательная школа Селтинского района Удмуртской Республики</t>
  </si>
  <si>
    <t>427285, Удмуртская Республика, Селтинский район, д. Сюромошур, Пушкинская, д. 2</t>
  </si>
  <si>
    <t>shdety0575</t>
  </si>
  <si>
    <t>Муниципальное бюджетное общеобразовательное учреждение Узинская основная общеобразовательная школа Селтинского района Удмуртской Республики</t>
  </si>
  <si>
    <t>427274, Удмуртская Республика, Селтинский район, с. Узи, ул. Советская, д. 29</t>
  </si>
  <si>
    <t>ou-mzh-525</t>
  </si>
  <si>
    <t>Муниципальное бюджетное общеобразовательное учреждение Югдонская средняя общеобразовательная школа Селтинского района Удмуртской Республики</t>
  </si>
  <si>
    <t>427273, Удмуртская Республика, Селтинский район, д. Югдон, ул. Молодежная, д. 3а</t>
  </si>
  <si>
    <t>ou-mzh-515</t>
  </si>
  <si>
    <t>Муниципальное казённое общеобразовательное учреждение Гобгуртская средняя общеобразовательная школа Селтинского района Удмуртской Республики</t>
  </si>
  <si>
    <t>427272, Удмуртская Республика, Селтинский район, д. Гобгурт, ул. 70 лет Октября, д. 26</t>
  </si>
  <si>
    <t>ou-mzh-524</t>
  </si>
  <si>
    <t>Муниципальное казенное общеобразовательное учреждение Халдинская средняя общеобразовательная школа Селтинского района Удмуртской Республики</t>
  </si>
  <si>
    <t>427284, Удмуртская Республика, Селтинский район, с. Халды, ул. Советская, д. 6</t>
  </si>
  <si>
    <t>ou-mzh-527</t>
  </si>
  <si>
    <t>Муниципальное бюджетное общеобразовательное учреждение Васькинская основная общеобразовательная школа</t>
  </si>
  <si>
    <t>Удмуртская Республика, Сюмсинский район, д. Васькино, ул. Школьная, д. 7</t>
  </si>
  <si>
    <t>ou-mzh-530</t>
  </si>
  <si>
    <t>Муниципальное бюджетное общеобразовательное учреждение Дмитрошурская средняя общеобразовательная школа</t>
  </si>
  <si>
    <t>Удмуртская Республика, Сюмсинский район, д. Дмитрошур, ул. Клубная, д. 2</t>
  </si>
  <si>
    <t>shdety0572</t>
  </si>
  <si>
    <t>Муниципальное бюджетное общеобразовательное учреждение Кильмезская средняя общеобразовательная школа</t>
  </si>
  <si>
    <t>Удмуртская Республика, Сюмсинский район, с. Кильмезь, ул. Ломоносова, д. 35</t>
  </si>
  <si>
    <t>ou-mzh-537</t>
  </si>
  <si>
    <t>Муниципальное бюджетное общеобразовательное учреждение Орловская средняя общеобразовательная школа</t>
  </si>
  <si>
    <t>Удмуртская Республика, Сюмсинский район, с. Орловское, ул. Ленина, д. 18</t>
  </si>
  <si>
    <t>ou-mzh-673</t>
  </si>
  <si>
    <t>Муниципальное бюджетное общеобразовательное учреждение Пижильская основная общеобразовательная школа</t>
  </si>
  <si>
    <t>Удмуртская Республика, Сюмсинский район, ст. Пижил, ул. Школьная, д. 34</t>
  </si>
  <si>
    <t>shdety0273</t>
  </si>
  <si>
    <t>Муниципальное бюджетное общеобразовательное учреждение Сюмсинская средняя общеобразовательная школа</t>
  </si>
  <si>
    <t>Удмуртская Республика, Сюмсинский район, с. Сюмси, ул. Партизанская, д. 4</t>
  </si>
  <si>
    <t>ou-mzh-528</t>
  </si>
  <si>
    <t>Муниципальное казенное общеобразовательное учреждение Гуринская основная общеобразовательная школа</t>
  </si>
  <si>
    <t>Удмуртская Республика, Сюмсинский район, с. Гура, ул. Школьная, д. 10</t>
  </si>
  <si>
    <t>ou-mzh-529</t>
  </si>
  <si>
    <t>Муниципальное казенное общеобразовательное учреждение Гуртлудская основная общеобразовательная школа</t>
  </si>
  <si>
    <t>Удмуртская Республика, Сюмсинский район, д. Гуртлуд, ул. Молодежная, д. 1</t>
  </si>
  <si>
    <t>ou-mzh-535</t>
  </si>
  <si>
    <t>Муниципальное казенное общеобразовательное учреждение Маркеловская основная общеобразовательная школа</t>
  </si>
  <si>
    <t>Удмуртская Республика, Сюмсинский район, д. Маркелово, ул. Маркеловская, д. 1</t>
  </si>
  <si>
    <t>ou-mzh-536</t>
  </si>
  <si>
    <t>Муниципальное казенное общеобразовательное учреждение Муки-Каксинская средняя общеобразовательная школа</t>
  </si>
  <si>
    <t>Удмуртская Республика, Сюмсинский район, с. Муки-Какси, ул. Колхозная д. 20</t>
  </si>
  <si>
    <t>nsh-mzh-58</t>
  </si>
  <si>
    <t>Муниципальное дошкольное образовательное учреждение "Булайский детский сад" (подразделение «Родниковский детский сад»</t>
  </si>
  <si>
    <t>427056, Удмуртская Республика, Увинский район, д. Родники, ул. Центральная, д. 22</t>
  </si>
  <si>
    <t>nsh-mzh-57</t>
  </si>
  <si>
    <t>Муниципальное дошкольное образовательное учреждение "Булайский детский сад" (подразделение «Нововамьинский детский сад»)</t>
  </si>
  <si>
    <t>427056, Удмуртская Республика, Увинский район, д. Новая Вамья, ул. Труда, д. 26</t>
  </si>
  <si>
    <t>ou-mzh-540</t>
  </si>
  <si>
    <t>Муниципальное казенное образовательное учреждение для детей-сирот и детей, оставшихся без попечения родителей «Нылгинский детский дом»</t>
  </si>
  <si>
    <t>427250, Удмуртская Республика, Увинский район, с. Нылга, пер. Школьный, д. 1а</t>
  </si>
  <si>
    <t>nsh-mzh-56a</t>
  </si>
  <si>
    <t>Муниципальное образовательное учреждение для детей дошкольного и младшего школьного возраста «Начальная школа - детский сад» с.Подмой</t>
  </si>
  <si>
    <t>427240, Удмуртская Республика, Увинский район, с. Подмой, ул. Станционная, д. 19</t>
  </si>
  <si>
    <t>ou-glz-21</t>
  </si>
  <si>
    <t>Муниципальное казенное образовательное учреждение для детей-сирот и детей, оставшихся без попечения родителей, "Балезинский детский дом"</t>
  </si>
  <si>
    <t>427552, Удмуртская Республика, Балезинский район, п.Балезино, Московская, 39</t>
  </si>
  <si>
    <t>ou-mzh-649</t>
  </si>
  <si>
    <t>Муниципальное образовательное учреждение для детей дошкольного и младшего школьного возраста «Начальная школа-детский сад» д. Сюровай</t>
  </si>
  <si>
    <t>427257, Удмуртская Республика, Увинский район, д. Сюровай, ул. Удмуртская, д. 5</t>
  </si>
  <si>
    <t>nsh-mzh-59</t>
  </si>
  <si>
    <t>Муниципальное образовательное учреждение для детей дошкольного и младшего школьного возраста «Начальная школа-детский сад» д. Сяртчигурт</t>
  </si>
  <si>
    <t>427243, Удмуртская Республика, Увинский район, д. Сяртчигурт, ул. Русская, д. 47</t>
  </si>
  <si>
    <t>ou-mzh-541</t>
  </si>
  <si>
    <t>Муниципальное общеобразовательное учреждение «Новомултанская средняя общеобразовательная школа» имени Героя Советского Союза А.И.Заболотского</t>
  </si>
  <si>
    <t>427252, Удмуртская Республика, Увинский район, с. Новый Мултан, ул. Школьная, д. 1</t>
  </si>
  <si>
    <t>ou-mzh-544</t>
  </si>
  <si>
    <t>Муниципальное общеобразовательное учреждение «Булайская средняя общеобразовательная школа»</t>
  </si>
  <si>
    <t>427246, Удмуртская Республика, Увинский район, с. Булай, ул. Ленина, д. 17</t>
  </si>
  <si>
    <t>ou-mzh-545</t>
  </si>
  <si>
    <t>Муниципальное общеобразовательное учреждение «Вишурская основная общеобразовательная школа»</t>
  </si>
  <si>
    <t>427244, Удмуртская Республика, Увинский район, п. Вишур, ул. Советская, д. 38</t>
  </si>
  <si>
    <t>ou-mzh-546</t>
  </si>
  <si>
    <t>Муниципальное общеобразовательное учреждение «Жужгесская средняя общеобразовательная школа»</t>
  </si>
  <si>
    <t>427247, Удмуртская Республика, Увинский район, д. Большой Жужгес, ул. Школьная, д. 38</t>
  </si>
  <si>
    <t>ou-mzh-674</t>
  </si>
  <si>
    <t>Муниципальное общеобразовательное учреждение «Каркалайская средняя общеобразовательная школа»</t>
  </si>
  <si>
    <t>427230, Удмуртская Республика, Увинский район, с. Каркалай, ул. Азина, д. 4</t>
  </si>
  <si>
    <t>ou-mzh-675</t>
  </si>
  <si>
    <t>Муниципальное общеобразовательное учреждение «Киби-Жикьинская средняя общеобразовательная школа»</t>
  </si>
  <si>
    <t>427259, Удмуртская Республика, Увинский район, с. Киби-Жикья, ул. Школьная, д. 7</t>
  </si>
  <si>
    <t>ou-mzh-549</t>
  </si>
  <si>
    <t>Муниципальное общеобразовательное учреждение «Красносельская средняя общеобразовательная школа»</t>
  </si>
  <si>
    <t>427245, Удмуртская Республика, Увинский район, с. Красное, ул. Первомайская, д. 42</t>
  </si>
  <si>
    <t>ou-mzh-550</t>
  </si>
  <si>
    <t>Муниципальное общеобразовательное учреждение «Кулябинская основная общеобразовательная школа»</t>
  </si>
  <si>
    <t>427051, Удмуртская Республика, Увинский район, д. Кулябино, ул. Школьная, д. 1</t>
  </si>
  <si>
    <t>ou-mzh-551</t>
  </si>
  <si>
    <t>Муниципальное общеобразовательное учреждение «Кыйлудская средняя общеобразовательная школа»</t>
  </si>
  <si>
    <t>427243, Удмуртская Республика, Увинский район, с. Кыйлуд, ул. Колхозная, д. 1</t>
  </si>
  <si>
    <t>ou-mzh-552</t>
  </si>
  <si>
    <t>Муниципальное общеобразовательное учреждение «Мушковайская средняя общеобразовательная школа»</t>
  </si>
  <si>
    <t>427221, Удмуртская Республика, Увинский район, с. Мушковай, ул. Школьная, д. 45</t>
  </si>
  <si>
    <t>ou-mzh-554</t>
  </si>
  <si>
    <t>Муниципальное общеобразовательное учреждение «Нылгинская средняя общеобразовательная школа»</t>
  </si>
  <si>
    <t>427250, Удмуртская Республика, Увинский район, с.Нылга, ул. Школьная, д. 9</t>
  </si>
  <si>
    <t>ou-mzh-555</t>
  </si>
  <si>
    <t>Муниципальное общеобразовательное учреждение «Областновская основная общеобразовательная школа»</t>
  </si>
  <si>
    <t>427235, Удмуртская Республика, Увинский район, с. Областная, ул. Трактовая, д. 14а</t>
  </si>
  <si>
    <t>nsh-mzh-55</t>
  </si>
  <si>
    <t>Муниципальное общеобразовательное учреждение «Пачегуртская начальная общеобразовательная школа»</t>
  </si>
  <si>
    <t>427252, Удмуртская Республика, Увинский район, д. Пачегурт, ул. Труда, д. 1в</t>
  </si>
  <si>
    <t>ou-mzh-556</t>
  </si>
  <si>
    <t>Муниципальное общеобразовательное учреждение «Петропавловская средняя общеобразовательная школа»</t>
  </si>
  <si>
    <t>427248, Удмуртская Республика, Увинский район, д. Петропавлово, ул. Лесная, д. 9</t>
  </si>
  <si>
    <t>ou-mzh-557</t>
  </si>
  <si>
    <t>Муниципальное общеобразовательное учреждение «Поршурская средняя общеобразовательная школа»</t>
  </si>
  <si>
    <t>427251, Удмуртская Республика, Увинский район, д. Поршур-Тукля, ул. Пислегина, д. 20</t>
  </si>
  <si>
    <t>shdety0523</t>
  </si>
  <si>
    <t>Муниципальное общеобразовательное учреждение «Рябовская средняя общеобразовательная школа»</t>
  </si>
  <si>
    <t>427256, Удмуртская Республика, Увинский район, п. Рябово, ул. Центральная, д. 2а</t>
  </si>
  <si>
    <t>ou-mzh-559</t>
  </si>
  <si>
    <t>Муниципальное общеобразовательное учреждение «Сям-Можгинская средняя общеобразовательная школа»</t>
  </si>
  <si>
    <t>427258, Удмуртская Республика, Увинский район, с. Сям-Можга, ул. Школьная, д. 51</t>
  </si>
  <si>
    <t>ou-mzh-560</t>
  </si>
  <si>
    <t>Муниципальное общеобразовательное учреждение «Ува-Туклинская средняя общеобразовательная школа»</t>
  </si>
  <si>
    <t>427255, Удмуртская Республика, Увинский район, с Ува-Тукля, ул. Гагарина, д. 16</t>
  </si>
  <si>
    <t>ou-mzh-561e</t>
  </si>
  <si>
    <t>Муниципальное общеобразовательное учреждение «Увинская средняя общеобразовательная школа № 1»</t>
  </si>
  <si>
    <t>427260, Удмуртская Республика, Увинский район, пос. Ува, ул. Школьная, д. 15</t>
  </si>
  <si>
    <t>shdety0269</t>
  </si>
  <si>
    <t>Муниципальное общеобразовательное учреждение «Увинская средняя общеобразовательная школа № 2»</t>
  </si>
  <si>
    <t>427260, Удмуртская Республика, Увинский район, пос. Ува, ул. Карла Маркса, д. 31</t>
  </si>
  <si>
    <t>shdety0538</t>
  </si>
  <si>
    <t>Муниципальное общеобразовательное учреждение «Увинская средняя общеобразовательная школа № 4»</t>
  </si>
  <si>
    <t>427260, Удмуртская Республика, Увинский район, пос. Ува, ул. Энгельса, д. 3</t>
  </si>
  <si>
    <t>ou-mzh-564</t>
  </si>
  <si>
    <t>Муниципальное общеобразовательное учреждение «Удугучинская средняя общеобразовательная школа»</t>
  </si>
  <si>
    <t>427253, Удмуртская Республика, Увинский район, с. Удугучин, ул. Свободы, д. 13</t>
  </si>
  <si>
    <t>ou-mzh-565</t>
  </si>
  <si>
    <t>Муниципальное общеобразовательное учреждение «Узей-Туклинская средняя общеобразовательная школа»</t>
  </si>
  <si>
    <t>427251, Удмуртская Республика, Увинский район, д. Узей-Тукля, ул. Пислегина, д. 1</t>
  </si>
  <si>
    <t>ou-mzh-566</t>
  </si>
  <si>
    <t>Муниципальное общеобразовательное учреждение «Чеканская аграрная средняя общеобразовательная школа»</t>
  </si>
  <si>
    <t>427233, Удмуртская Республика, Увинский район, с. Чекан, ул. Нагорная, д. 20</t>
  </si>
  <si>
    <t>ou-mzh-567</t>
  </si>
  <si>
    <t>Муниципальное общеобразовательное учреждение «Чистостемская основная общеобразовательная школа»</t>
  </si>
  <si>
    <t>427259, Удмуртская Республика, Увинский район, д. Чистостем, ул. Лесная, д. 11</t>
  </si>
  <si>
    <t>ou-mzh-553</t>
  </si>
  <si>
    <t>Муниципальное специальное (коррекционное) образовательное учреждение для обучающихся (воспитанников) с ограниченными возможностями здоровья «Новомултанская специальная коррекционная общеобразовательная школа-интернат VIII вида»</t>
  </si>
  <si>
    <t>427252, Удмуртская Республика, Увинский район, с. Новый Мултан, ул. Советская, д. 2а</t>
  </si>
  <si>
    <t>nsh-vot-76</t>
  </si>
  <si>
    <t>Муниципальное бюджетное образовательное учреждение «Пашур-Вишурская начальная школа»</t>
  </si>
  <si>
    <t>427074, Удмуртская Республика, Шарканский район, д. Пашур-Вишур, ул. Школьная, д. 7</t>
  </si>
  <si>
    <t>ou-vot-639</t>
  </si>
  <si>
    <t>Муниципальное бюджетное общеобразовательное учреждение «Зюзинская средняя общеобразовательная школа»</t>
  </si>
  <si>
    <t>427083, Удмуртская Республика, Шарканский район, с. Зюзино, ул. Мира, д. 30</t>
  </si>
  <si>
    <t>ou-vot-640</t>
  </si>
  <si>
    <t>Муниципальное бюджетное общеобразовательное учреждение «Мувырская средняя общеобразовательная школа»</t>
  </si>
  <si>
    <t>427078, Удмуртская Республика, Шарканский район, д. Мувыр, ул. Молодежная, д. 14</t>
  </si>
  <si>
    <t>ou-vot-641</t>
  </si>
  <si>
    <t>Муниципальное бюджетное общеобразовательное учреждение «Петуневская средняя общеобразовательная школа»</t>
  </si>
  <si>
    <t>427075, Удмуртская Республика, Шарканский район, д. Петуньки, ул. Школьная, д. 14</t>
  </si>
  <si>
    <t>ou-vot-571</t>
  </si>
  <si>
    <t>Муниципальное бюджетное общеобразовательное учреждение «Быгинская средняя общеобразовательная школа»</t>
  </si>
  <si>
    <t>427079, Удмуртская Республика, Шарканский район, д. Ст-Быги, ул. Школьная, д. 6</t>
  </si>
  <si>
    <t>nsh-vot-75</t>
  </si>
  <si>
    <t>Муниципальное бюджетное общеобразовательное учреждение «Вортчинская основная общеобразовательная школа»</t>
  </si>
  <si>
    <t>427076, Удмуртская Республика, Шарканский район, д. Вортчино, ул. Школьная, д. 1</t>
  </si>
  <si>
    <t>ou-vot-573</t>
  </si>
  <si>
    <t>Муниципальное бюджетное общеобразовательное учреждение «Карсашурская основная общеобразовательная школа»</t>
  </si>
  <si>
    <t>427089, Удмуртская Республика, Шарканский район, д. Карсашур, ул. Пушкинская, д. 3</t>
  </si>
  <si>
    <t>ou-vot-577</t>
  </si>
  <si>
    <t>Муниципальное бюджетное общеобразовательное учреждение «Мишкинская средняя общеобразовательная школа»</t>
  </si>
  <si>
    <t>427072, Удмуртская Республика, Шарканский район, с. Мишкино, ул. Центральная, д. 12</t>
  </si>
  <si>
    <t>ou-vot-580</t>
  </si>
  <si>
    <t>Муниципальное бюджетное общеобразовательное учреждение «Н-Киварская средняя общеобразовательная школа»</t>
  </si>
  <si>
    <t>427088, Удмуртская Республика, Шарканский район, д. Н - Кивары, ул. Садовая, д. 4а</t>
  </si>
  <si>
    <t>ou-vot-582</t>
  </si>
  <si>
    <t>Муниципальное бюджетное общеобразовательное учреждение «Порозовская средняя общеобразовательная школа»</t>
  </si>
  <si>
    <t>427073, Удмуртская Республика, Шарканский район, д. Порозово, ул. Школьная, д. 13</t>
  </si>
  <si>
    <t>ou-vot-583</t>
  </si>
  <si>
    <t>Муниципальное бюджетное общеобразовательное учреждение «Сосновская средняя общеобразовательная школа»</t>
  </si>
  <si>
    <t>427077, Удмуртская Республика, Шарканский район, с. Сосновка, пер. Школьный, д. 7</t>
  </si>
  <si>
    <t>shdety0288</t>
  </si>
  <si>
    <t>Муниципальное бюджетное общеобразовательное учреждение «Шарканская средняя общеобразовательная школа»</t>
  </si>
  <si>
    <t>427070, Удмуртская Республика, Шарканский район, с. Шаркан, ул. Коммунальная, д. 24</t>
  </si>
  <si>
    <t>ou-vot-575</t>
  </si>
  <si>
    <t>Муниципальное бюджетное общеобразовательное учреждение Кыквинская средняя общеобразовательная школа</t>
  </si>
  <si>
    <t>427085, Удмуртская Республика, Шарканский район, д. Кыква, ул. Центральная, д. 7</t>
  </si>
  <si>
    <t>ou-vot-576</t>
  </si>
  <si>
    <t>Муниципальное бюджетное общеобразовательное учреждение Ляльшурская средняя общеобразовательная школа</t>
  </si>
  <si>
    <t>427074, Удмуртская Республика, Шарканский район, д. Ляльшур, ул. Центральная, д. 2</t>
  </si>
  <si>
    <t>ou-vot-568</t>
  </si>
  <si>
    <t>Муниципальное казенное образовательное учреждение для детей-сирот и детей, оставшихся без попечения родителей «Шарканская специальная (коррекционная) школа–интернат для детей–сирот и детей, оставшихся без попечения родителей, с ограниченными возможностями здоровья VIII вида»</t>
  </si>
  <si>
    <t>427070, Удмуртская Республика, Шарканский район, с. Шаркан, ул. Ленина, д. 57</t>
  </si>
  <si>
    <t>ou-vot-676a</t>
  </si>
  <si>
    <t>Муниципальное казенное общеобразовательное учреждение «Бородулинская основная общеобразовательная школа»</t>
  </si>
  <si>
    <t>427082, Удмуртская Республика, Шарканский район, д. Бородули, пер. Школьный, д. 1</t>
  </si>
  <si>
    <t>ou-vot-574</t>
  </si>
  <si>
    <t>Муниципальное казенное общеобразовательное учреждение «Кельдышевская основная общеобразовательная школа»</t>
  </si>
  <si>
    <t>427082, Удмуртская Республика, Шарканский район, д. Кельдыш, пер. Школьный, д. 1</t>
  </si>
  <si>
    <t>ou-vot-585</t>
  </si>
  <si>
    <t>Муниципальное казенное общеобразовательное учреждение «Сюрсовайская средняя общеобразовательная школа»</t>
  </si>
  <si>
    <t>427087, Удмуртская Республика, Шарканский район, с. Сюрсовай, ул. Школьная, д. 10</t>
  </si>
  <si>
    <t>nsh-vot-79</t>
  </si>
  <si>
    <t>Муниципальное казенное общеобразовательное учреждение «Чужеговская начальная общеобразовательная школа»</t>
  </si>
  <si>
    <t>427089, Удмуртская Республика, Шарканский район, д. Чужегово, ул. Центральная, д. 15</t>
  </si>
  <si>
    <t>shdety0529</t>
  </si>
  <si>
    <t>Муниципальное автономное общеобразовательное учреждение Ежевская средняя общеобразовательная школа</t>
  </si>
  <si>
    <t>427691, Удмуртская Республика, Юкаменский район, с. Ежево, ул. Школьная, д. 2</t>
  </si>
  <si>
    <t>ou-glz-593</t>
  </si>
  <si>
    <t>Муниципальное бюджетное общеобразовательное учреждение Палагайская средняя общеобразовательная школа</t>
  </si>
  <si>
    <t>427696, Удмуртская Республика, Юкаменский район, д. Палагай, ул. Центральная, д. 75</t>
  </si>
  <si>
    <t>ou-glz-594</t>
  </si>
  <si>
    <t>Муниципальное бюджетное общеобразовательное учреждение Починковская основная общеобразовательная школа</t>
  </si>
  <si>
    <t>427690, Удмуртская Республика, Юкаменский район, д. Починки, ул. Средняя, д. 6а</t>
  </si>
  <si>
    <t>ou-glz-595</t>
  </si>
  <si>
    <t>Муниципальное бюджетное общеобразовательное учреждение Пышкетская средняя общеобразовательная школа</t>
  </si>
  <si>
    <t>427693, Удмуртская Республика, Юкаменский район, с. Пышкет, ул. Советская, д. 13</t>
  </si>
  <si>
    <t>shdety0289</t>
  </si>
  <si>
    <t>Муниципальное бюджетное общеобразовательное учреждение Юкаменская средняя общеобразовательная школа</t>
  </si>
  <si>
    <t>427680, Удмуртская Республика, Юкаменский район, с. Юкаменское, ул.Вежеевская, д.37</t>
  </si>
  <si>
    <t>ou-glz-587</t>
  </si>
  <si>
    <t>Муниципальное казенное общеобразовательное учреждение Верх-Унинская основная общеобразовательная школа</t>
  </si>
  <si>
    <t>427685, Удмуртская Республика, Юкаменский район, с. Верх-Уни, ул. Школьная, д. 2</t>
  </si>
  <si>
    <t>ou-glz-589</t>
  </si>
  <si>
    <t>Муниципальное казенное общеобразовательное учреждение Жувамская основная общеобразовательная школа</t>
  </si>
  <si>
    <t>427683, Удмуртская Республика, Юкаменский район, д. Жувам, ул. Центральная, д. 42</t>
  </si>
  <si>
    <t>ou-glz-590</t>
  </si>
  <si>
    <t>Муниципальное казенное общеобразовательное учреждение Засековская основная общеобразовательная школа</t>
  </si>
  <si>
    <t>427682, Удмуртская Республика, Юкаменский район, д. Засеково, ул. Школьная, д. 9</t>
  </si>
  <si>
    <t>ou-glz-682</t>
  </si>
  <si>
    <t>Муниципальное казенное общеобразовательное учреждение Маловенижская основная общеобразовательная школа</t>
  </si>
  <si>
    <t>427686, Удмуртская Республика, Юкаменский район, д. Малый Вениж, ул. Молодежная, д. 16</t>
  </si>
  <si>
    <t>ou-glz-592</t>
  </si>
  <si>
    <t>Муниципальное казенное общеобразовательное учреждение Новоеловская средняя общеобразовательная школа</t>
  </si>
  <si>
    <t>427694, Удмуртская Республика, Юкаменский район, д. Ново-Елово, ул. Центральная, д. 1</t>
  </si>
  <si>
    <t>ou-vot-599</t>
  </si>
  <si>
    <t>Муниципальное бюджетное вечернее (сменное) общеобразовательное учреждение «Якшур-Бодьинская открытая (сменная) общеобразовательная школа»</t>
  </si>
  <si>
    <t>427100, Удмуртская Республика, Якшур-Бодьинский район, с. Якшур-Бодья, ул. Пушиной, д. 81</t>
  </si>
  <si>
    <t>nsh-vot-67</t>
  </si>
  <si>
    <t>Муниципальное бюджетное образовательное учреждение для детей дошкольного и младшего школьного возраста Зеглудская начальная школа-детский сад</t>
  </si>
  <si>
    <t>427113, Удмуртская Республика, Якшур-Бодьинский район, д. Зеглуд, ул. Центральная, д. 13</t>
  </si>
  <si>
    <t>nsh-vot-63</t>
  </si>
  <si>
    <t>Муниципальное бюджетное образовательное учреждение для детей дошкольного и младшего школьного возраста Кыквинская начальная школа-детский сад</t>
  </si>
  <si>
    <t>427114, Удмуртская Республика, Якшур-Бодьинский район, д. Кыква, ул. Советская, д. 5</t>
  </si>
  <si>
    <t>ou-vot-677</t>
  </si>
  <si>
    <t>Муниципальное бюджетное общеобразовательное учреждение «Алгазинская основная общеобразовательная школа»</t>
  </si>
  <si>
    <t>427112, Удмуртская Республика, Якшур-Бодьинский район, д. Алгазы, ул. Школьная, д. 12</t>
  </si>
  <si>
    <t>shdety0261</t>
  </si>
  <si>
    <t>Муниципальное бюджетное общеобразовательное учреждение «Селычинская основная общеобразовательная школа»</t>
  </si>
  <si>
    <t>427104, Удмуртская Республика, Якшур-Бодьинский район, п. Селычка, ул. Школьная, д. 16</t>
  </si>
  <si>
    <t>ou-vot-601</t>
  </si>
  <si>
    <t>Муниципальное бюджетное общеобразовательное учреждение Большеошворцинская средняя общеобразовательная школа имени Ф.А. Пушиной</t>
  </si>
  <si>
    <t>427114, Удмуртская Республика, Якшур-Бодьинский район, д. Большие Ошворцы, ул. Тихий ключ, д. 40</t>
  </si>
  <si>
    <t>ou-vot-678</t>
  </si>
  <si>
    <t>Муниципальное бюджетное общеобразовательное учреждение Лынгинская средняя общеобразовательная школа</t>
  </si>
  <si>
    <t>427120, Удмуртская Республика, Якшур-Бодьинский район, с. Лынга, ул. Советская, д. 15</t>
  </si>
  <si>
    <t>ou-vot-605</t>
  </si>
  <si>
    <t>Муниципальное бюджетное общеобразовательное учреждение Мукшинская средняя общеобразовательная школа</t>
  </si>
  <si>
    <t>427102, Удмуртская Республика, Якшур-Бодьинский район, д. Мукши, ул. Советская, д. 9</t>
  </si>
  <si>
    <t>ou-vot-607</t>
  </si>
  <si>
    <t>Муниципальное бюджетное общеобразовательное учреждение Старозятцинская средняя общеобразовательная школа</t>
  </si>
  <si>
    <t>427112, Удмуртская Республика, Якшур-Бодьинский район, с. Старые Зятцы, ул. Октябрьская, д. 10</t>
  </si>
  <si>
    <t>ou-vot-608</t>
  </si>
  <si>
    <t>Муниципальное бюджетное общеобразовательное учреждение Чернушинская средняя общеобразовательная школа</t>
  </si>
  <si>
    <t>427105, Удмуртская Республика, Якшур-Бодьинский район, с. Чернушка, ул. Школьная, д. 6б</t>
  </si>
  <si>
    <t>ou-vot-609</t>
  </si>
  <si>
    <t>Муниципальное бюджетное общеобразовательное учреждение Чуровская средняя общеобразовательная школа</t>
  </si>
  <si>
    <t>427110, Удмуртская Республика, Якшур-Бодьинский район, с. Чур, ул. Коммунаров, д. 20-а</t>
  </si>
  <si>
    <t>shdety0224</t>
  </si>
  <si>
    <t>Муниципальное бюджетное общеобразовательное учреждение Якшур-Бодьинская сельская гимназия</t>
  </si>
  <si>
    <t>427100, Удмуртская Республика, Якшур-Бодьинский район, с. Якшур-Бодья, ул. Пушиной, д. 135</t>
  </si>
  <si>
    <t>shdety0264</t>
  </si>
  <si>
    <t>Муниципальное бюджетное общеобразовательное учреждение Якшур-Бодьинская средняя общеобразовательная школа</t>
  </si>
  <si>
    <t>427100, Удмуртская Республика, Якшур-Бодьинский район, с. Якшур-Бодья, ул. Пушиной, д. 61</t>
  </si>
  <si>
    <t>ou-vot-597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</si>
  <si>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«Старозятцинская специальная (коррекционная) общеобразовательная школа-интернат VIII вида Якшур-Бодьинского района</t>
  </si>
  <si>
    <t>427113, Удмуртская Республика, Якшур-Бодьинский район, д. Варавай, ул. Советская, д. 42</t>
  </si>
  <si>
    <t>ou-vot-598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</si>
  <si>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«Якшур-Бодьинская специальная (коррекционная) общеобразовательная школа-интернат III-IV вида Якшур-Бодьинского района»</t>
  </si>
  <si>
    <t>427100, Удмуртская Республика, Якшур-Бодьинский район, с. Якшур-Бодья, ул. Пушиной, д. 75</t>
  </si>
  <si>
    <t>ou-vot-603</t>
  </si>
  <si>
    <t>Муниципальное образовательное учреждение «Кекоранская средняя общеобразовательная школа»</t>
  </si>
  <si>
    <t>427115, Удмуртская Республика, Якшур-Бодьинский район, с. Кекоран, ул. Советская, д. 28а</t>
  </si>
  <si>
    <t>nsh-vot-62</t>
  </si>
  <si>
    <t>Муниципальное общеобразовательное учреждение «Мукшинская средняя общеобразовательная школа» (начальная школа)</t>
  </si>
  <si>
    <t>427102, Удмуртская Республика, Якшур-Бодьинский район, д. Мукши, ул. Советская, д. 7</t>
  </si>
  <si>
    <t>ou-voy-648</t>
  </si>
  <si>
    <t>Муниципальное общеобразовательное учреждение «Чернушинская средняя общеобразовательная школа» (начальная школа)</t>
  </si>
  <si>
    <t>427105, Удмуртская Республика, Якшур-Бодьинский район, п. Чернушка, ул. Школьная, д. 5</t>
  </si>
  <si>
    <t>shdety0274</t>
  </si>
  <si>
    <t>Муниципальное бюджетное общеобразовательное учреждение «Ярская средняя общеобразовательная школа № 1»</t>
  </si>
  <si>
    <t>427500, Удмуртская Республика, Ярский район, п. Яр, ул. Школьная, д. 2</t>
  </si>
  <si>
    <t>shdety0281</t>
  </si>
  <si>
    <t>Муниципальное бюджетное общеобразовательное учреждение Ярская средняя общеобразовательная школа № 2</t>
  </si>
  <si>
    <t>427500, Удмуртская Республика, Ярский район, п. Яр, ул. Школьная, д. 4</t>
  </si>
  <si>
    <t>ou-glz-622</t>
  </si>
  <si>
    <t>Муниципальное казённое общеобразовательное учреждение «Пудемская средняя общеобразовательная школа»</t>
  </si>
  <si>
    <t>427511, Удмуртская Республика, Ярский район, с. Пудем, ул. Гагарина, д. 1</t>
  </si>
  <si>
    <t>ou-glz-614</t>
  </si>
  <si>
    <t>Муниципальное казённое общеобразовательное учреждение Бачумовская средняя общеобразовательная школа</t>
  </si>
  <si>
    <t>427518, Удмуртская Республика, Ярский район, д. Бачумово, ул. Школьная, д. 17</t>
  </si>
  <si>
    <t>ou-glz-616</t>
  </si>
  <si>
    <t>Муниципальное казённое общеобразовательное учреждение Ворцинская средняя общеобразовательная школа</t>
  </si>
  <si>
    <t>427506, Удмуртская Республика, Ярский район, д. Ворца, ул. Чапаевская, д. 4а</t>
  </si>
  <si>
    <t>ou-glz-617</t>
  </si>
  <si>
    <t>Муниципальное казённое общеобразовательное учреждение Дизьминская средняя общеобразовательная школа</t>
  </si>
  <si>
    <t>427508, Удмуртская Республика, Ярский район, с. Дизьмино, ул. Школьная, д. 28</t>
  </si>
  <si>
    <t>ou-glz-618</t>
  </si>
  <si>
    <t>Муниципальное казённое общеобразовательное учреждение Еловская основная общеобразовательная школа</t>
  </si>
  <si>
    <t>427512, Удмуртская Республика, Ярский район, с. Елово, ул. Школьная, д. 13</t>
  </si>
  <si>
    <t>ou-glz-624</t>
  </si>
  <si>
    <t>Муниципальное казённое общеобразовательное учреждение Уканская средняя общеобразовательная школа</t>
  </si>
  <si>
    <t>427503, Удмуртская Республика, Ярский район, с. Укан, ул. Школьная, д. 15a</t>
  </si>
  <si>
    <t>nsh-gla-86</t>
  </si>
  <si>
    <t>Муниципальное бюджетное общеобразовательное учреждение Юдчинская начальная общеобразовательная школа-детский сад</t>
  </si>
  <si>
    <t>427518, Удмуртская Республика, Ярский район, д. Юдчино, ул. Сосновая, д. 13</t>
  </si>
  <si>
    <t>ou-glz-612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</si>
  <si>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«Ярская специальная (корекционная) общеобразовательная школа-интернат VIII вида»</t>
  </si>
  <si>
    <t>427500, Удмуртская Республика, Ярский район, п. Яр, ул. Вершинина, д. 6</t>
  </si>
  <si>
    <t>shdety0325</t>
  </si>
  <si>
    <t>Бюджетное образовательное учреждение среднего профессионального образования Удмуртской Республики «Асановский аграрно – технический техникум»</t>
  </si>
  <si>
    <t>427886, Удмуртская Республика, Алнашский район, с. Асановский совхоз-техникум, ул. Центральная д.1</t>
  </si>
  <si>
    <t>shdety0326</t>
  </si>
  <si>
    <t>Бюджетное профессиональное образовательное учреждение Удмуртской Республики «Балезинский политехнический техникум»</t>
  </si>
  <si>
    <t xml:space="preserve">427550, Удмуртская Республика, Балезинский район, п Балезино, ул Волкова, д. 13 </t>
  </si>
  <si>
    <t>shdety0327</t>
  </si>
  <si>
    <t>Бюджетное образовательное учреждение среднего профессионального образования Удмуртской Республики «Воткинский машиностроительный техникум им. В.Г. Садовникова»</t>
  </si>
  <si>
    <t>427430, Удмуртская Республика, г Воткинск, ул Королева, д. 20а</t>
  </si>
  <si>
    <t>shdety0329</t>
  </si>
  <si>
    <t>Бюджетное образовательное учреждение среднего профессионального образования Удмуртской Республики «Воткинский педагогический колледж им. П.И. Чайковского»</t>
  </si>
  <si>
    <t>427430, Удмуртская Республика, г Воткинск, ул Серова, д. 25</t>
  </si>
  <si>
    <t>shdety0331</t>
  </si>
  <si>
    <t>Автономное образовательное учреждение среднего профессионального образования  Удмуртской Республики «Глазовский аграрно-промышленный техникум»</t>
  </si>
  <si>
    <t>427627, Удмуртская Республика, г Глазов, ул Драгунова, д. 2</t>
  </si>
  <si>
    <t>shdety0333</t>
  </si>
  <si>
    <t>Бюджетное образовательное учреждение среднего профессионального образования Удмуртской Республики «Глазовский политехнический колледж»</t>
  </si>
  <si>
    <t>427620, Удмуртская Республика, г Глазов, ул Советская, д. 43</t>
  </si>
  <si>
    <t>shdety0334</t>
  </si>
  <si>
    <t>Бюджетное образовательное учреждение среднего профессионального образования Удмуртской Республики «Глазовский технический колледж»</t>
  </si>
  <si>
    <t>427621, Удмуртская Республика, г Глазов, ул Луначарского, д. 20</t>
  </si>
  <si>
    <t>shdety0337</t>
  </si>
  <si>
    <t>Бюджетное образовательное учреждение среднего профессионального образования  Удмуртской Республики «Ижевский автотранспортный техникум»</t>
  </si>
  <si>
    <t>426028, Удмуртская Республика, г Ижевск, ул Гагарина, д. 49а</t>
  </si>
  <si>
    <t>shdety0343</t>
  </si>
  <si>
    <t>Автономное  образовательное учреждение среднего профессионального образования Удмуртской Республики «Ижевский политехнический колледж»</t>
  </si>
  <si>
    <t xml:space="preserve">426053, Удмуртская Республика, г Ижевск, ул Салютовская, д. 33 </t>
  </si>
  <si>
    <t>shdety0344</t>
  </si>
  <si>
    <t>Автономное образовательное учреждение среднего профессионального образования Удмуртской Республики «Ижевский промышленно-экономический колледж»</t>
  </si>
  <si>
    <t>426000, Удмуртская Республика, г Ижевск, ул Ленина, д. 68</t>
  </si>
  <si>
    <t>shdety0346</t>
  </si>
  <si>
    <t>Бюджетное образовательное учреждение среднего профессионального образования Удмуртской Республики «Ижевский торгово-экономический техникум»</t>
  </si>
  <si>
    <t>426000, Удмуртская Республика, г Ижевск, ул Ворошилова, д. 20а</t>
  </si>
  <si>
    <t>shdety0347</t>
  </si>
  <si>
    <t>Бюджетное образовательное учреждение Удмуртской Республики «Кизнерский сельскохозяйственный техникум»</t>
  </si>
  <si>
    <t>427710, Удмуртская Республика, Кизнерский район, п Кизнер, ул Кизнерская, д. 73</t>
  </si>
  <si>
    <t>shdety0352</t>
  </si>
  <si>
    <t>Бюджетное образовательное учреждение среднего профессионального образования Удмуртской Республики «Можгинский педагогический колледж имени Т.К.Борисова»</t>
  </si>
  <si>
    <t>427790, Удмуртская Республика, Можгинский район, г Можга, ул Наговицына, д. 48</t>
  </si>
  <si>
    <t>shdety0353</t>
  </si>
  <si>
    <t>Бюджетное профессиональное образовательное учреждение Удмуртской Республики «Можгинский политехнический техникум»</t>
  </si>
  <si>
    <t>427795, Удмуртская Республика, Можгинский район, г Можга, ул Наговицына, д. 199</t>
  </si>
  <si>
    <t>shdety0365</t>
  </si>
  <si>
    <t>Бюджетное образовательное учреждение среднего профессионального образования Удмуртской Республики «Сарапульский политехнический колледж»</t>
  </si>
  <si>
    <t xml:space="preserve">427990, Удмуртская Республика, Сарапульский район, с Сигаево, ул Лермонтова, д. 28 </t>
  </si>
  <si>
    <t>shdety0367</t>
  </si>
  <si>
    <t>Бюджетное профессиональное учреждение Удмуртской Республики «Сарапульский промышленно-строительный техникум»</t>
  </si>
  <si>
    <t>427968, Удмуртская Республика, г Сарапул, ул 20 лет Победы, д. 25</t>
  </si>
  <si>
    <t>shdety0369</t>
  </si>
  <si>
    <t>Бюджетное образовательное учреждение среднего профессионального образования Удмуртской Республики «Сарапульский техникум пищевой промышленности»</t>
  </si>
  <si>
    <t>427968, Удмуртская Республика, г Сарапул, ул Гончарова, д. 40</t>
  </si>
  <si>
    <t>shdety0374</t>
  </si>
  <si>
    <t>Автономное профессиональное образовательное учреждение Удмуртской Республики «Топливно-энергетический колледж»</t>
  </si>
  <si>
    <t>426000, Удмуртская Республика, г. Ижевск, ул. Сабурова, 23</t>
  </si>
  <si>
    <t>shdety0375</t>
  </si>
  <si>
    <t>Бюджетное образовательное учреждение среднего профессионального образования Удмуртской Республики «Увинский профессиональный колледж»</t>
  </si>
  <si>
    <t xml:space="preserve">427260, Удмуртская Республика, Увинский район, п Ува, ул М.Горького, д. 95 </t>
  </si>
  <si>
    <t>shdety0378</t>
  </si>
  <si>
    <t>Автономное образовательное учреждение среднего профессионального образования Удмуртской Республики «Экономико-технологический колледж»</t>
  </si>
  <si>
    <t>426009, Удмуртская Республика, г Ижевск, ул Халтурина, д. 2а</t>
  </si>
  <si>
    <t>shdety0379</t>
  </si>
  <si>
    <t>Бюджетное образовательное учреждение среднего профессионального образования Удмуртской Республики «Ярский политехникум»</t>
  </si>
  <si>
    <t xml:space="preserve">427500, Удмуртская Республика, Ярский район, посёлок Яр, улица Флора Васильева, д. 31 </t>
  </si>
  <si>
    <t>shdety0380</t>
  </si>
  <si>
    <t>Муниципальное автономное дошкольное образовательное Учреждение Центр развития ребенка - детский сад №63</t>
  </si>
  <si>
    <t>426060, Удмуртская Республика, г. Ижевск, ул. 9-е Января, д. 181а</t>
  </si>
  <si>
    <t>shdety0381</t>
  </si>
  <si>
    <t>Муниципальное бюджетное дошкольное образовательное учреждение Центр развития ребенка – детский сад № 68</t>
  </si>
  <si>
    <t>426006, Удмуртская Республика, г. Ижевск, ул. Телегина, д. 51</t>
  </si>
  <si>
    <t>shdety0382</t>
  </si>
  <si>
    <t>Муниципальное бюджетное дошкольное образовательное учреждение Центр развития ребенка-детский сад №17</t>
  </si>
  <si>
    <t>426063, Ижевск, Ключевой поселок, 43а</t>
  </si>
  <si>
    <t>shdety0383</t>
  </si>
  <si>
    <t>Муниципальное бюджетное дошкольное образовательное учреждение Центр развития ребенка - детский сад №141</t>
  </si>
  <si>
    <t>426033, г. Ижевск, 50 лет Пионерии, 33</t>
  </si>
  <si>
    <t>shdety0384</t>
  </si>
  <si>
    <t>Муниципальное бюджетное дошкольное образовательное учреждение Центр развития ребенка - детский сад № 226</t>
  </si>
  <si>
    <t>426072, город Ижевск, Молодежная, 63</t>
  </si>
  <si>
    <t>Бюджетное дошкольное образовательное учреждение Удмуртской Республики «Центр развития ребенка – детский сад»</t>
  </si>
  <si>
    <t>426067, Удмуртская Республика, г. Ижевск, Т.Барамзиной, 38</t>
  </si>
  <si>
    <t>shdety0386</t>
  </si>
  <si>
    <t>Муниципальное бюджетное дошкольное образовательное учреждение Центр развития ребенка – детский сад №5</t>
  </si>
  <si>
    <t>427440, Удмуртская Республика, г.Воткинск, ул.1905 года, д.11</t>
  </si>
  <si>
    <t>shdety0388</t>
  </si>
  <si>
    <t>Муниципальное бюджетное дошкольное образовательное учреждение Центр развития ребенка – детский сад № 22 города Можги</t>
  </si>
  <si>
    <t>427797, Республика Удмуртия, город Можга, микрорайон Вешняковский, 11</t>
  </si>
  <si>
    <t>shdety0389</t>
  </si>
  <si>
    <t>Муниципальное бюджетное дошкольное образовательное учреждение Центр развития ребенка - детский сад № 30</t>
  </si>
  <si>
    <t>427961, Удмуртская Республика, г. Сарапул, ул. Фурманова, д. 24</t>
  </si>
  <si>
    <t>shdety0390</t>
  </si>
  <si>
    <t>Муниципальное дошкольное образовательное учреждение общеразвивающего вида «Увинский детский сад № 6»</t>
  </si>
  <si>
    <t>427261, Удмуртская Республика, Увинский район, п.Ува, улица Фурманова, дом 7</t>
  </si>
  <si>
    <t>rciioko16</t>
  </si>
  <si>
    <t>АУ УР «Региональный центр информатизации и оценки качества образования»</t>
  </si>
  <si>
    <t xml:space="preserve">г. Ижевск , ул.ул. Ленина, 16 </t>
  </si>
  <si>
    <t>96514-2289</t>
  </si>
  <si>
    <t>Каракулинская СОШ</t>
  </si>
  <si>
    <t>С. КАРАКУЛИНО УЛ. ЛЕНИНА Д.1</t>
  </si>
  <si>
    <t>shdety0591</t>
  </si>
  <si>
    <t>Удмуртский республиканский социально-педагогический колледж»</t>
  </si>
  <si>
    <t xml:space="preserve">426067, Удмуртская Республика, г Ижевск, ул Труда, д. 88 </t>
  </si>
  <si>
    <t>fttx</t>
  </si>
  <si>
    <t>96514-2296</t>
  </si>
  <si>
    <t>shdety0371</t>
  </si>
  <si>
    <t>427370, Удмуртская Республика, Сюмсинский район, с Сюмси, ул Лесная, д. 23</t>
  </si>
  <si>
    <t>Проект УЦН переключено</t>
  </si>
  <si>
    <t>128/1024 после преключения на ВОЛС</t>
  </si>
  <si>
    <t>3072/</t>
  </si>
  <si>
    <t>Приложение № ___ к Договору № 869030</t>
  </si>
  <si>
    <t>Приложение № 1 к Договору № _____</t>
  </si>
  <si>
    <t>от «___» __________ 2014 года</t>
  </si>
  <si>
    <t>Наименование услуги</t>
  </si>
  <si>
    <t>Срок подключения</t>
  </si>
  <si>
    <t>Техн</t>
  </si>
  <si>
    <t>деньги</t>
  </si>
  <si>
    <t>До 31.05.2015</t>
  </si>
  <si>
    <t>sh-dety-271</t>
  </si>
  <si>
    <t>FTTB</t>
  </si>
  <si>
    <t>Заказчик:</t>
  </si>
  <si>
    <t>Исполнитель:</t>
  </si>
  <si>
    <t>м.п.</t>
  </si>
  <si>
    <t>от «___» __________ 2016 года</t>
  </si>
  <si>
    <t>с 10.02.2016 1Мб</t>
  </si>
  <si>
    <t>shdety0368</t>
  </si>
  <si>
    <t>Сюмсинский техникум лесного и сельского хозяйства</t>
  </si>
  <si>
    <t>Сарапульский техникум машиностроения и информационных технологий</t>
  </si>
  <si>
    <t>427968, Удмуртская Республика, г Сарапул, ул Гончарова, д. 53</t>
  </si>
  <si>
    <t>shdety0540</t>
  </si>
  <si>
    <t>ou-glz-107</t>
  </si>
  <si>
    <t>shdety0530</t>
  </si>
  <si>
    <t>ou-glz-109</t>
  </si>
  <si>
    <t>ou-glz-110</t>
  </si>
  <si>
    <t>ou-glz-111</t>
  </si>
  <si>
    <t>shdety0295</t>
  </si>
  <si>
    <t>shdety0507</t>
  </si>
  <si>
    <t>shdety0508</t>
  </si>
  <si>
    <t>shdety0509</t>
  </si>
  <si>
    <t>ou-glz-116</t>
  </si>
  <si>
    <t>ou-glz-117</t>
  </si>
  <si>
    <t>shdety0218</t>
  </si>
  <si>
    <t>shdety0510</t>
  </si>
  <si>
    <t>shdety0531</t>
  </si>
  <si>
    <t>ou-glz-121</t>
  </si>
  <si>
    <t>shdety0251</t>
  </si>
  <si>
    <t>ou-glz-106</t>
  </si>
  <si>
    <t>ou-glz-103</t>
  </si>
  <si>
    <t>ou-glz-104</t>
  </si>
  <si>
    <t>shdety0387</t>
  </si>
  <si>
    <t>Муниципальное бюджетное вечернее (сменное) общеобразовательное учреждение «Центр образования»</t>
  </si>
  <si>
    <t>427624, Удмуртская Республика, г. Глазов, ул. Кирова, д. 75а</t>
  </si>
  <si>
    <t>Муниципальное бюджетное общеобразовательное учреждение «Гимназия № 14»</t>
  </si>
  <si>
    <t>427628, Удмуртская Республика, г. Глазов, ул. Толстого, д. 45</t>
  </si>
  <si>
    <t>427620, Удмуртская Республика, г. Глазов, ул. Кирова, д. 34</t>
  </si>
  <si>
    <t>Муниципальное бюджетное общеобразовательное учреждение «Гимназия № 8»</t>
  </si>
  <si>
    <t>427627, Удмуртская Республика, г. Глазов, ул. Пионерская, д. 19</t>
  </si>
  <si>
    <t>427623, Удмуртская Республика, г. Глазов, ул. Сибирская, д. 19</t>
  </si>
  <si>
    <t>Муниципальное бюджетное общеобразовательное учреждение «Средняя общеобразовательная школа № 10»</t>
  </si>
  <si>
    <t>427630, Удмуртская Республика, г. Глазов, ул. Гайдара, д.12</t>
  </si>
  <si>
    <t>427628, Удмуртская Республика, г. Глазов, ул. Пехтина, д. 22а</t>
  </si>
  <si>
    <t>Муниципальное бюджетное общеобразовательное учреждение «Средняя общеобразовательная школа № 12»</t>
  </si>
  <si>
    <t>427622, Удмуртская Республика, г. Глазов, ул. Мира, д. 34</t>
  </si>
  <si>
    <t>Муниципальное бюджетное общеобразовательное учреждение «Средняя общеобразовательная школа № 13»</t>
  </si>
  <si>
    <t>427620, Удмуртская Республика, г. Глазов, ул. Пряженникова, д. 37 а</t>
  </si>
  <si>
    <t>427628, Удмуртская Республика, г. Глазов, ул. Калинина, д. 9 а</t>
  </si>
  <si>
    <t>427627, Удмуртская Республика, г. Глазов, ул. Колхозная, д. 12</t>
  </si>
  <si>
    <t>Муниципальное бюджетное общеобразовательное учреждение «Средняя общеобразовательная школа № 2»</t>
  </si>
  <si>
    <t>427621, Удмуртская Республика, г. Глазов, ул. Революции, д. 8</t>
  </si>
  <si>
    <t>Муниципальное бюджетное общеобразовательное учреждение «Средняя общеобразовательная школа № 3»</t>
  </si>
  <si>
    <t>427620, Удмуртская Республика, г. Глазов ул. Кирова, д. 37</t>
  </si>
  <si>
    <t>Муниципальное бюджетное общеобразовательное учреждение «Средняя общеобразовательная школа № 4»</t>
  </si>
  <si>
    <t>427622, Удмуртская Республика, г. Глазов, ул. Т. Барамзиной, д. 4</t>
  </si>
  <si>
    <t>427620, Удмуртская Республика, г. Глазов, ул. Белинского, д. 7</t>
  </si>
  <si>
    <t>Муниципальное бюджетное общеобразовательное учреждение «Физико-математический лицей»</t>
  </si>
  <si>
    <t>427620, Удмуртская Республика, г. Глазов, ул. Кирова, д. 49</t>
  </si>
  <si>
    <t>Муниципальное казенное образовательное учреждение "Школа-интернат"</t>
  </si>
  <si>
    <t>427628, Удмуртская Республика, г. Глазов, ул. Короленко, д. 8</t>
  </si>
  <si>
    <t>Муниципальное казенное образовательное учреждение для детей-сирот и детей, оставшихся без попечения родителей «Детский дом г. Глазова»</t>
  </si>
  <si>
    <t>427622, Удмуртская Республика, г. Глазов, ул. Энгельса, д. 31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</si>
  <si>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VIII вида №5" города Глазова Удмуртской Республики</t>
  </si>
  <si>
    <t>427622, Удмуртская Республика, г. Глазов, ул. Т. Барамзиной, д. 11</t>
  </si>
  <si>
    <t>Муниципальное бюджетное дошкольное образовательное учреждение «Детский сад комбинированного вида № 40»</t>
  </si>
  <si>
    <t>427620, Удмуртская Республика, г. Глазов, ул. В.Короленко, д.14г</t>
  </si>
  <si>
    <t>-</t>
  </si>
  <si>
    <t>Тариф, руб. с НДС/мес</t>
  </si>
  <si>
    <t>Аренда оборудования/руб. мес</t>
  </si>
  <si>
    <t>Предоставление в пользование абонентской линии без доступа к ТФОП, руб./ мес.</t>
  </si>
  <si>
    <t>СКФ руб./мес.</t>
  </si>
  <si>
    <t>Стоимость итого руб./мес</t>
  </si>
  <si>
    <t>Минимальная скорость доступа, Кбит/с  с 01.01.2016 по 31.01.2016</t>
  </si>
  <si>
    <t>услуга не предоставляется</t>
  </si>
  <si>
    <t>CDMA</t>
  </si>
  <si>
    <t>предосталение услуги после определения технической возможности</t>
  </si>
  <si>
    <t>услуга отключена 01.02.2016</t>
  </si>
  <si>
    <t>Проект УЦН готов к переключению</t>
  </si>
  <si>
    <t>Предоставление доступа к сети передачи данных по технологии Ethernet (Fttb, Gpon)</t>
  </si>
  <si>
    <t>Итого, руб. с НДС</t>
  </si>
  <si>
    <t>Заказ услуги Предоставление доступа к сети передачи данных</t>
  </si>
  <si>
    <t>Итого по договору:</t>
  </si>
  <si>
    <t>Стоимость за единицу, руб. с НДС</t>
  </si>
  <si>
    <t>Количество</t>
  </si>
  <si>
    <t>Итого за период с 01.01.2016 по 30.06.2016г.</t>
  </si>
  <si>
    <t>Итого за период с 01.02.2016 по 30.06.2016г.</t>
  </si>
  <si>
    <t>96514-2299</t>
  </si>
  <si>
    <t>96514-2295</t>
  </si>
  <si>
    <t>Переключено 17.02.2016</t>
  </si>
  <si>
    <t>ou-vot-94 снять дсл</t>
  </si>
  <si>
    <t>м.р. Дебесский</t>
  </si>
  <si>
    <t>д. Котегурт</t>
  </si>
  <si>
    <t>ул. Молодежная 3</t>
  </si>
  <si>
    <t>Ethernet-коммутатор промышленный RS(i)-2308-FE-PoE</t>
  </si>
  <si>
    <t>UD-UCN-0060-ASW</t>
  </si>
  <si>
    <t>10.213.100.179</t>
  </si>
  <si>
    <t>ec:4c:4d:65:02:b0</t>
  </si>
  <si>
    <t>на опоре</t>
  </si>
  <si>
    <t>м.р. Граховский</t>
  </si>
  <si>
    <t xml:space="preserve">с. Заречный </t>
  </si>
  <si>
    <t>ул. Центральная 4</t>
  </si>
  <si>
    <t>Коммутатор широкополосного доступа Eltex MES 1124</t>
  </si>
  <si>
    <t>UD-UCN-0054-ASW</t>
  </si>
  <si>
    <t>10.213.100.83</t>
  </si>
  <si>
    <t>a8:f9:4b:7a:52:40</t>
  </si>
  <si>
    <t>на АТС</t>
  </si>
  <si>
    <t>96514-2302</t>
  </si>
  <si>
    <t>96514-2304</t>
  </si>
  <si>
    <t>96514-2303</t>
  </si>
  <si>
    <t>д. Уйвай</t>
  </si>
  <si>
    <t>ул. Центральная 21</t>
  </si>
  <si>
    <t>UD-UCN-0064-ASW</t>
  </si>
  <si>
    <t>10.213.100.243</t>
  </si>
  <si>
    <t>ec:4c:4d:65:05:35</t>
  </si>
  <si>
    <t>м.р. Игринский</t>
  </si>
  <si>
    <t>д. Кабачигурт</t>
  </si>
  <si>
    <t>ул. Молодежная 10</t>
  </si>
  <si>
    <t>UD-UCN-0057-ASW</t>
  </si>
  <si>
    <t>10.213.100.131</t>
  </si>
  <si>
    <t>a8:f9:4b:7a:8a:80</t>
  </si>
  <si>
    <t>96514-2306</t>
  </si>
  <si>
    <t xml:space="preserve"> переключены 2 марта 2016  скорость 4 мбит/с</t>
  </si>
  <si>
    <t>96514-2305</t>
  </si>
  <si>
    <t>Переключен 29.02.2016</t>
  </si>
  <si>
    <t>Проект УЦН переключение в марте, ждем МДК</t>
  </si>
  <si>
    <t>Проект УЦН, переключен 01.03.2016</t>
  </si>
  <si>
    <t>СРОЧНО! УТОЧНИТЬ КАКОЕ ПОДКЛЮЧЕНИЕ СНЯТЬ 96514-2300</t>
  </si>
  <si>
    <t>Переключен 05.02.2016</t>
  </si>
  <si>
    <t>96514-2308</t>
  </si>
  <si>
    <t xml:space="preserve">Выписан наряд на 18.03.2016 </t>
  </si>
  <si>
    <t>UD-UCN-0063-ASW</t>
  </si>
  <si>
    <t>10.213.100.227</t>
  </si>
  <si>
    <t>a8:f9:4b:7a:45:00</t>
  </si>
  <si>
    <t>UD-UCN-0045-ASW</t>
  </si>
  <si>
    <t>10.213.99.195</t>
  </si>
  <si>
    <t>ec:4c:4d:65:05:32</t>
  </si>
  <si>
    <t>Наряд на преключение 18.03.2016</t>
  </si>
  <si>
    <t>Минимальная скорость доступа, Кбит/с  с 01.02.2016 по 29.02.2016</t>
  </si>
  <si>
    <t>Минимальная скорость доступа, Кбит/с  с 01.03.2016 по 31.05.2016</t>
  </si>
  <si>
    <t xml:space="preserve"> переключены 2 марта 2016  скорость 4 мбит/с 89511907969</t>
  </si>
  <si>
    <t>96514-2309</t>
  </si>
  <si>
    <t>пользуются дсл, т.к. нет оборудования под оптику</t>
  </si>
  <si>
    <t>школа закрыта</t>
  </si>
  <si>
    <t>89127697645, Елена Леонидовна</t>
  </si>
  <si>
    <t>Eth</t>
  </si>
  <si>
    <t>запланирово подключение на ВОЛС в сентябре , в инвест план включили в апреле 2016, тарифный план в новом контракте 5 мбит/сек (не менее 3265 р)</t>
  </si>
  <si>
    <t>427390 С. КИЛЬМЕЗЬ УЛ. НАБЕРЕЖНАЯ 6</t>
  </si>
  <si>
    <t xml:space="preserve"> возможно увеличение скорости переключили на новую АТС с мая 2016</t>
  </si>
  <si>
    <t>возможно увеличение скорости , АТС переключенили на оптику  с 31 мая 2016</t>
  </si>
  <si>
    <t>T8AoaPKkyX</t>
  </si>
  <si>
    <t>перенос услуги на другой телефонный номер 3416651663 в мае 2016</t>
  </si>
  <si>
    <t>96514-2318</t>
  </si>
  <si>
    <t>sar-11788</t>
  </si>
  <si>
    <t>Сарапульский район, с. Сигаево, ул. Лермонтова д.21-12</t>
  </si>
  <si>
    <t>учащийся</t>
  </si>
  <si>
    <t>Шарканский район, д. Нижние Кивары, ул. Центральная, 52</t>
  </si>
  <si>
    <t>427896, Удмуртская Республика, Малопургинский р-н, с. Яган, ул. Луговая, д.6</t>
  </si>
  <si>
    <t>96514-2298</t>
  </si>
  <si>
    <t>yHNj126aJG</t>
  </si>
  <si>
    <t>426006, Удмуртская Республика, г. Ижевск, ул. Оружейника Драгунова, д. 68</t>
  </si>
  <si>
    <t>427733, Удмуртская Республика, Граховский район, c. Заречное, ул. Школьная, д. 3</t>
  </si>
  <si>
    <t>427795, Удмуртская Республика, , г Можга, ул Наговицына, д. 199</t>
  </si>
  <si>
    <t>427797, Республика Удмуртия, г. Можга, микрорайон Вешняковский, 11</t>
  </si>
  <si>
    <t>427790, Удмуртская Республика, г Можга, ул Наговицына, д. 48</t>
  </si>
  <si>
    <t>Муниципальное бюджетное общеобразовательное учреждение Большеволковская средняя общеобразовательная школа (корп. 1)</t>
  </si>
  <si>
    <t>Муниципальное бюджетное общеобразовательное учреждение Большеволковская средняя общеобразовательная школа (корп.2)</t>
  </si>
  <si>
    <t>96514-2315</t>
  </si>
  <si>
    <t>96514-2314</t>
  </si>
  <si>
    <t>МКУ "ОРЛОВСКИЙ ДЕТСКИЙ ДОМ"</t>
  </si>
  <si>
    <t>427840, Удмуртская Республика, Киясовский район, с. Киясово, ул. Советская, д. 41</t>
  </si>
  <si>
    <t>Муниципальное бюджетное общеобразовательное учреждение «Киясовская средняя общеобразовательная школа» муниципального образования «Киясовский район» (второй коркус)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</si>
  <si>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</si>
  <si>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426039, Удмуртская Республика, г Ижевск, ул Дзержинского, д. 9</t>
  </si>
  <si>
    <t>96514-23-24</t>
  </si>
  <si>
    <t>96514-2326</t>
  </si>
  <si>
    <t>96514-2331</t>
  </si>
  <si>
    <t>96514-2330</t>
  </si>
  <si>
    <t>96514-2335</t>
  </si>
  <si>
    <t>427880, Удмуртская Республика, Алнашский район, д. Казаково, ул. Клубная, д. 6</t>
  </si>
  <si>
    <t xml:space="preserve">3G </t>
  </si>
  <si>
    <t>427528, Удмуртская Республика, Балезинский район, д. Ушур, ул. Юбилейная, д. 3</t>
  </si>
  <si>
    <t>427891, Удмуртская Республика, Алнашский район, д. Удмурт-Тоймобаш, ул. Малая, д. 4</t>
  </si>
  <si>
    <t>427524, Удмуртская Республика, Балезинский район, д. Падера, ул. Красная, д. 2</t>
  </si>
  <si>
    <t>427550, Удмуртская Республика, Балезинский район, д. Пыбья, ул. Школьная, д. 6</t>
  </si>
  <si>
    <t>96514-2353</t>
  </si>
  <si>
    <t>96514-2346</t>
  </si>
  <si>
    <t>96514-2348</t>
  </si>
  <si>
    <t>96514-2339</t>
  </si>
  <si>
    <t>96514-2345</t>
  </si>
  <si>
    <t>96514-2344</t>
  </si>
  <si>
    <t>96514-2343</t>
  </si>
  <si>
    <t>96514-2347</t>
  </si>
  <si>
    <t>96514-2338</t>
  </si>
  <si>
    <t>96514-2336</t>
  </si>
  <si>
    <t>96514-2323</t>
  </si>
  <si>
    <t>96514-2351</t>
  </si>
  <si>
    <t>96514-2349</t>
  </si>
  <si>
    <t>96514-2342</t>
  </si>
  <si>
    <t>96514-2350</t>
  </si>
  <si>
    <t>96514-2358</t>
  </si>
  <si>
    <t>96514-2356</t>
  </si>
  <si>
    <t>96514-2361</t>
  </si>
  <si>
    <t>96514-2384</t>
  </si>
  <si>
    <t>96514-2371</t>
  </si>
  <si>
    <t>96514-2390</t>
  </si>
  <si>
    <t>96514-2375</t>
  </si>
  <si>
    <t>96514-2373</t>
  </si>
  <si>
    <t>96514-2389</t>
  </si>
  <si>
    <t>96514-2393</t>
  </si>
  <si>
    <t>96514-2367</t>
  </si>
  <si>
    <t>96514-2369</t>
  </si>
  <si>
    <t>96514-2392</t>
  </si>
  <si>
    <t>96514-2377</t>
  </si>
  <si>
    <t>96514-2381</t>
  </si>
  <si>
    <t>96514-2382</t>
  </si>
  <si>
    <t>96514-2380</t>
  </si>
  <si>
    <t>96514-2378</t>
  </si>
  <si>
    <t>96514-2376</t>
  </si>
  <si>
    <t>96514-2374</t>
  </si>
  <si>
    <t>96514-2388</t>
  </si>
  <si>
    <t>96514-2366</t>
  </si>
  <si>
    <t>96514-2370</t>
  </si>
  <si>
    <t>96514-2368</t>
  </si>
  <si>
    <t>96514-2365</t>
  </si>
  <si>
    <t>96514-2364</t>
  </si>
  <si>
    <t>96514-2362</t>
  </si>
  <si>
    <t>96514-2360</t>
  </si>
  <si>
    <t>96514-2391</t>
  </si>
  <si>
    <t xml:space="preserve">Муниципальное бюджетное общеобразовательное учреждение «Международный образовательный комплекс «Гармония – школа № 97» корп. 3
</t>
  </si>
  <si>
    <t>96514-2359</t>
  </si>
  <si>
    <t>96514-2333</t>
  </si>
  <si>
    <t>96514-2394</t>
  </si>
  <si>
    <t>96514-2386</t>
  </si>
  <si>
    <t>96514-2405</t>
  </si>
  <si>
    <t>96514-2404</t>
  </si>
  <si>
    <t>96514-2385</t>
  </si>
  <si>
    <t>96514-2402</t>
  </si>
  <si>
    <t>96514-2397</t>
  </si>
  <si>
    <t>96514-2400</t>
  </si>
  <si>
    <t>96514-2398</t>
  </si>
  <si>
    <t>96514-2401</t>
  </si>
  <si>
    <t>96514-2396</t>
  </si>
  <si>
    <t>96514-2408</t>
  </si>
  <si>
    <t>96514-2395</t>
  </si>
  <si>
    <t>96514-2410</t>
  </si>
  <si>
    <t>427712, Удмуртская Республика, Кизнерский район, п. Кизнер, ул. Савина, д. 2</t>
  </si>
  <si>
    <t>96514-2409</t>
  </si>
  <si>
    <t>МБОУ "Балезинская основная школа"</t>
  </si>
  <si>
    <t>с. Балезино, пер. ВОС, д.7</t>
  </si>
  <si>
    <t>96514-2423</t>
  </si>
  <si>
    <t>96514-2422</t>
  </si>
  <si>
    <t>96514-2421</t>
  </si>
  <si>
    <t>96514-2420</t>
  </si>
  <si>
    <t>96514-2419</t>
  </si>
  <si>
    <t>96514-2418</t>
  </si>
  <si>
    <t>96514-2416</t>
  </si>
  <si>
    <t>96514-2415</t>
  </si>
  <si>
    <t>96514-2413</t>
  </si>
  <si>
    <t>96514-2412</t>
  </si>
  <si>
    <t>96514-2411</t>
  </si>
  <si>
    <t>Бюджетное профессиональное образовательное учреждение Удмуртской Республики «Удмуртский республиканский социально-педагогический колледж»</t>
  </si>
  <si>
    <t>96514-2424</t>
  </si>
  <si>
    <t>96514-2407</t>
  </si>
  <si>
    <t>96514-2428</t>
  </si>
  <si>
    <t>БПОУ УР "Игринский политехнический техникум"</t>
  </si>
  <si>
    <t>п. Игра, ул. Лесная , д. 54</t>
  </si>
  <si>
    <t>96514-2429</t>
  </si>
  <si>
    <t>427574, Удмуртская Республика, Кезский район, д. Степаненки, ул. Советская, д. 19</t>
  </si>
  <si>
    <t>96514-2431</t>
  </si>
  <si>
    <t>427105, Удмуртская Республика, Якшур-Бодьинский район, с. Чернушка, ул. Школьная, д. 6Б</t>
  </si>
  <si>
    <t xml:space="preserve">Скорость доступа на 01.01.2017г., Кбит/сек </t>
  </si>
  <si>
    <t>Технология в период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</si>
</sst>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0" fontId="14" fillId="0" borderId="0"/>
  </cellStyleXfs>
  <cellXfs count="164">
    <xf numFmtId="0" fontId="0" fillId="0" borderId="0" xfId="0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/>
    <xf numFmtId="0" fontId="4" fillId="0" borderId="13" xfId="0" applyFont="1" applyFill="1" applyBorder="1"/>
    <xf numFmtId="0" fontId="4" fillId="0" borderId="17" xfId="0" applyFont="1" applyFill="1" applyBorder="1"/>
    <xf numFmtId="0" fontId="4" fillId="0" borderId="15" xfId="0" applyFont="1" applyFill="1" applyBorder="1"/>
    <xf numFmtId="2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4" fontId="3" fillId="0" borderId="1" xfId="2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 vertical="center" wrapText="1"/>
    </xf>
    <xf numFmtId="0" fontId="0" fillId="0" borderId="0" xfId="0" applyFill="1"/>
    <xf numFmtId="164" fontId="10" fillId="0" borderId="1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0" fillId="0" borderId="0" xfId="0" applyNumberFormat="1"/>
    <xf numFmtId="0" fontId="3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164" fontId="1" fillId="0" borderId="1" xfId="0" applyNumberFormat="1" applyFont="1" applyFill="1" applyBorder="1"/>
    <xf numFmtId="0" fontId="0" fillId="0" borderId="0" xfId="0" applyBorder="1"/>
    <xf numFmtId="0" fontId="3" fillId="4" borderId="1" xfId="0" applyFont="1" applyFill="1" applyBorder="1"/>
    <xf numFmtId="0" fontId="1" fillId="4" borderId="1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2" applyFont="1" applyFill="1" applyBorder="1" applyAlignment="1">
      <alignment horizontal="center" vertical="center"/>
    </xf>
    <xf numFmtId="0" fontId="1" fillId="4" borderId="0" xfId="0" applyFont="1" applyFill="1" applyBorder="1"/>
    <xf numFmtId="0" fontId="0" fillId="4" borderId="0" xfId="0" applyFill="1"/>
    <xf numFmtId="0" fontId="3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left" vertical="top" wrapText="1"/>
    </xf>
    <xf numFmtId="164" fontId="3" fillId="3" borderId="1" xfId="2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/>
    </xf>
    <xf numFmtId="0" fontId="3" fillId="5" borderId="1" xfId="0" applyFont="1" applyFill="1" applyBorder="1"/>
    <xf numFmtId="0" fontId="1" fillId="5" borderId="1" xfId="0" applyFont="1" applyFill="1" applyBorder="1"/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2" applyFont="1" applyFill="1" applyBorder="1" applyAlignment="1">
      <alignment horizontal="center" vertical="center" wrapText="1"/>
    </xf>
    <xf numFmtId="164" fontId="3" fillId="5" borderId="1" xfId="2" applyFont="1" applyFill="1" applyBorder="1" applyAlignment="1">
      <alignment horizontal="center" vertical="center"/>
    </xf>
    <xf numFmtId="0" fontId="13" fillId="5" borderId="1" xfId="0" applyFont="1" applyFill="1" applyBorder="1"/>
    <xf numFmtId="3" fontId="13" fillId="5" borderId="1" xfId="2" applyNumberFormat="1" applyFont="1" applyFill="1" applyBorder="1" applyAlignment="1" applyProtection="1">
      <alignment horizontal="center" vertical="center" wrapText="1"/>
    </xf>
    <xf numFmtId="3" fontId="13" fillId="5" borderId="1" xfId="0" applyNumberFormat="1" applyFont="1" applyFill="1" applyBorder="1" applyAlignment="1" applyProtection="1">
      <alignment wrapText="1"/>
      <protection locked="0"/>
    </xf>
    <xf numFmtId="3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1" xfId="3" applyFont="1" applyFill="1" applyBorder="1" applyAlignment="1">
      <alignment horizontal="center" vertical="center"/>
    </xf>
    <xf numFmtId="0" fontId="0" fillId="5" borderId="0" xfId="0" applyFill="1"/>
    <xf numFmtId="49" fontId="13" fillId="5" borderId="1" xfId="2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/>
    <xf numFmtId="3" fontId="13" fillId="0" borderId="1" xfId="2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3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 applyProtection="1">
      <alignment horizontal="left" vertical="center" wrapText="1"/>
    </xf>
    <xf numFmtId="0" fontId="3" fillId="6" borderId="1" xfId="0" applyFont="1" applyFill="1" applyBorder="1"/>
    <xf numFmtId="0" fontId="1" fillId="6" borderId="1" xfId="0" applyFont="1" applyFill="1" applyBorder="1"/>
    <xf numFmtId="0" fontId="3" fillId="6" borderId="1" xfId="0" applyFont="1" applyFill="1" applyBorder="1" applyAlignment="1">
      <alignment horizontal="left" vertical="top" wrapText="1"/>
    </xf>
    <xf numFmtId="164" fontId="3" fillId="6" borderId="1" xfId="2" applyFont="1" applyFill="1" applyBorder="1" applyAlignment="1">
      <alignment horizontal="center" vertical="center"/>
    </xf>
    <xf numFmtId="0" fontId="1" fillId="6" borderId="0" xfId="0" applyFont="1" applyFill="1" applyBorder="1"/>
    <xf numFmtId="0" fontId="0" fillId="6" borderId="0" xfId="0" applyFill="1"/>
    <xf numFmtId="3" fontId="13" fillId="3" borderId="1" xfId="0" applyNumberFormat="1" applyFont="1" applyFill="1" applyBorder="1" applyAlignment="1" applyProtection="1">
      <alignment wrapText="1"/>
      <protection locked="0"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3" applyFont="1" applyFill="1" applyBorder="1" applyAlignment="1">
      <alignment horizontal="center" vertical="center"/>
    </xf>
    <xf numFmtId="0" fontId="0" fillId="7" borderId="0" xfId="0" applyFill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10" fillId="5" borderId="1" xfId="2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wrapText="1"/>
    </xf>
    <xf numFmtId="0" fontId="3" fillId="8" borderId="1" xfId="0" applyFont="1" applyFill="1" applyBorder="1"/>
    <xf numFmtId="0" fontId="1" fillId="8" borderId="1" xfId="0" applyFont="1" applyFill="1" applyBorder="1"/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center"/>
    </xf>
    <xf numFmtId="164" fontId="3" fillId="8" borderId="1" xfId="2" applyFont="1" applyFill="1" applyBorder="1" applyAlignment="1">
      <alignment horizontal="center" vertical="center"/>
    </xf>
    <xf numFmtId="0" fontId="1" fillId="8" borderId="0" xfId="0" applyFont="1" applyFill="1" applyBorder="1"/>
    <xf numFmtId="0" fontId="0" fillId="8" borderId="0" xfId="0" applyFill="1"/>
    <xf numFmtId="0" fontId="3" fillId="0" borderId="2" xfId="0" applyFont="1" applyFill="1" applyBorder="1"/>
    <xf numFmtId="0" fontId="1" fillId="6" borderId="2" xfId="0" applyFont="1" applyFill="1" applyBorder="1"/>
    <xf numFmtId="0" fontId="16" fillId="0" borderId="11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left"/>
    </xf>
    <xf numFmtId="2" fontId="1" fillId="4" borderId="1" xfId="0" applyNumberFormat="1" applyFont="1" applyFill="1" applyBorder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top"/>
    </xf>
    <xf numFmtId="0" fontId="17" fillId="9" borderId="0" xfId="0" applyFont="1" applyFill="1" applyAlignment="1">
      <alignment vertical="top"/>
    </xf>
    <xf numFmtId="0" fontId="18" fillId="0" borderId="0" xfId="0" applyFont="1"/>
    <xf numFmtId="0" fontId="1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8" xfId="0" applyNumberFormat="1" applyFont="1" applyFill="1" applyBorder="1" applyAlignment="1">
      <alignment horizontal="center" vertical="center" wrapText="1"/>
    </xf>
    <xf numFmtId="4" fontId="12" fillId="9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0" fontId="1" fillId="9" borderId="16" xfId="0" applyFont="1" applyFill="1" applyBorder="1" applyAlignment="1">
      <alignment vertical="top"/>
    </xf>
    <xf numFmtId="0" fontId="1" fillId="9" borderId="1" xfId="0" applyFont="1" applyFill="1" applyBorder="1" applyAlignment="1">
      <alignment vertical="top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center"/>
    </xf>
    <xf numFmtId="0" fontId="1" fillId="9" borderId="14" xfId="0" applyNumberFormat="1" applyFont="1" applyFill="1" applyBorder="1" applyAlignment="1">
      <alignment horizontal="center" vertical="center"/>
    </xf>
    <xf numFmtId="0" fontId="18" fillId="9" borderId="0" xfId="0" applyFont="1" applyFill="1"/>
    <xf numFmtId="0" fontId="18" fillId="0" borderId="0" xfId="0" applyFont="1" applyFill="1"/>
    <xf numFmtId="0" fontId="1" fillId="9" borderId="14" xfId="2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top"/>
    </xf>
    <xf numFmtId="0" fontId="18" fillId="9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9" borderId="1" xfId="0" applyFont="1" applyFill="1" applyBorder="1" applyAlignment="1">
      <alignment vertical="top"/>
    </xf>
    <xf numFmtId="0" fontId="19" fillId="9" borderId="0" xfId="0" applyFont="1" applyFill="1"/>
    <xf numFmtId="0" fontId="19" fillId="0" borderId="0" xfId="0" applyFont="1" applyFill="1"/>
    <xf numFmtId="0" fontId="1" fillId="9" borderId="5" xfId="0" applyFont="1" applyFill="1" applyBorder="1" applyAlignment="1">
      <alignment vertical="top"/>
    </xf>
    <xf numFmtId="0" fontId="1" fillId="9" borderId="19" xfId="0" applyFont="1" applyFill="1" applyBorder="1" applyAlignment="1">
      <alignment vertical="top"/>
    </xf>
    <xf numFmtId="0" fontId="1" fillId="9" borderId="19" xfId="0" applyFont="1" applyFill="1" applyBorder="1" applyAlignment="1">
      <alignment horizontal="left" vertical="top" wrapText="1"/>
    </xf>
    <xf numFmtId="0" fontId="1" fillId="9" borderId="19" xfId="0" applyFont="1" applyFill="1" applyBorder="1" applyAlignment="1">
      <alignment horizontal="center" vertical="center"/>
    </xf>
    <xf numFmtId="0" fontId="1" fillId="9" borderId="3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7" fillId="0" borderId="0" xfId="0" applyFont="1" applyFill="1"/>
    <xf numFmtId="0" fontId="18" fillId="0" borderId="18" xfId="0" applyNumberFormat="1" applyFont="1" applyFill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Финансовый" xfId="2" builtinId="3"/>
  </cellStyles>
  <dxfs count="10">
    <dxf>
      <font>
        <strike val="0"/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00FF"/>
      <color rgb="FFFFCCFF"/>
      <color rgb="FFCCFFCC"/>
      <color rgb="FFFF99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p2015/&#1052;&#1054;&#1080;&#1053;_2015/&#1064;&#1082;&#1086;&#1083;&#1099;_04-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З_ОО 09-12.2015"/>
      <sheetName val="БЗ_ОО 09-10.2015 на печать"/>
      <sheetName val="БЗ_ip"/>
      <sheetName val="БЗ_КФ"/>
      <sheetName val="Начисления"/>
      <sheetName val="БЗ_ОО на печать"/>
      <sheetName val="Лист1"/>
      <sheetName val="Лист2"/>
      <sheetName val="БЗ_ОО 04-08.2015"/>
    </sheetNames>
    <sheetDataSet>
      <sheetData sheetId="0" refreshError="1">
        <row r="7">
          <cell r="C7" t="str">
            <v>nsh-mzh-45</v>
          </cell>
          <cell r="D7" t="str">
            <v>Муниципальное бюджетное образовательное учреждение для детей дошкольного и младшего школьного возраста Варзибашская начальная школа-детский сад</v>
          </cell>
          <cell r="E7" t="str">
            <v>427895, Удмуртская Республика, Алнашский район, д. Варзибаш, ул. Центральная, д. 8</v>
          </cell>
          <cell r="F7">
            <v>1024</v>
          </cell>
          <cell r="G7">
            <v>4500</v>
          </cell>
          <cell r="H7">
            <v>1024</v>
          </cell>
          <cell r="I7">
            <v>4500</v>
          </cell>
          <cell r="J7">
            <v>512</v>
          </cell>
          <cell r="K7">
            <v>2750</v>
          </cell>
          <cell r="L7">
            <v>1024</v>
          </cell>
          <cell r="M7">
            <v>3350</v>
          </cell>
          <cell r="N7">
            <v>1024</v>
          </cell>
          <cell r="O7">
            <v>4500</v>
          </cell>
          <cell r="P7">
            <v>1024</v>
          </cell>
          <cell r="Q7">
            <v>4500</v>
          </cell>
          <cell r="R7">
            <v>1024</v>
          </cell>
          <cell r="S7">
            <v>4500</v>
          </cell>
          <cell r="T7">
            <v>1024</v>
          </cell>
          <cell r="U7" t="str">
            <v>Услуга не предоставляется</v>
          </cell>
          <cell r="V7">
            <v>1024</v>
          </cell>
          <cell r="W7">
            <v>4500</v>
          </cell>
          <cell r="X7" t="str">
            <v>-</v>
          </cell>
          <cell r="Y7">
            <v>0</v>
          </cell>
          <cell r="Z7" t="str">
            <v>VSAT Мегафон</v>
          </cell>
        </row>
        <row r="8">
          <cell r="C8" t="str">
            <v>nsh-mzh-44</v>
          </cell>
          <cell r="D8" t="str">
            <v>Муниципальное бюджетное образовательное учреждение для детей дошкольного и младшего школьного возраста Елкибаевская начальная школа-детский сад</v>
          </cell>
          <cell r="E8" t="str">
            <v>427897, Удмуртская Республика, Алнашский район, д. Елкибаево, ул. Школьная, д. 27</v>
          </cell>
          <cell r="F8">
            <v>128</v>
          </cell>
          <cell r="G8">
            <v>519.19999999999993</v>
          </cell>
          <cell r="H8">
            <v>128</v>
          </cell>
          <cell r="I8">
            <v>519.19999999999993</v>
          </cell>
          <cell r="J8">
            <v>128</v>
          </cell>
          <cell r="K8">
            <v>519.19999999999993</v>
          </cell>
          <cell r="L8">
            <v>128</v>
          </cell>
          <cell r="M8">
            <v>572.29999999999995</v>
          </cell>
          <cell r="N8">
            <v>128</v>
          </cell>
          <cell r="O8">
            <v>572.29999999999995</v>
          </cell>
          <cell r="P8">
            <v>128</v>
          </cell>
          <cell r="Q8">
            <v>572.29999999999995</v>
          </cell>
          <cell r="R8">
            <v>128</v>
          </cell>
          <cell r="S8">
            <v>572.29999999999995</v>
          </cell>
          <cell r="T8">
            <v>128</v>
          </cell>
          <cell r="U8">
            <v>572.29999999999995</v>
          </cell>
          <cell r="V8">
            <v>256</v>
          </cell>
          <cell r="W8">
            <v>784.7</v>
          </cell>
          <cell r="X8">
            <v>256</v>
          </cell>
          <cell r="Y8">
            <v>784.7</v>
          </cell>
          <cell r="Z8" t="str">
            <v>cdma</v>
          </cell>
        </row>
        <row r="9">
          <cell r="C9" t="str">
            <v>nsh-mzh-46</v>
          </cell>
          <cell r="D9" t="str">
            <v>Муниципальное бюджетное общеобразовательное учреждение Варзи-Ятчинская средняя общеобразовательная школа (Шадрасак-Кибьинская начальная школа - детский сад)</v>
          </cell>
          <cell r="E9" t="str">
            <v>427896, Удмуртская Республика, Алнашский район, д. Шадрасак-Кибья, ул. Школьная, д. 6</v>
          </cell>
          <cell r="F9">
            <v>512</v>
          </cell>
          <cell r="G9">
            <v>778.8</v>
          </cell>
          <cell r="H9">
            <v>512</v>
          </cell>
          <cell r="I9">
            <v>778.8</v>
          </cell>
          <cell r="J9">
            <v>512</v>
          </cell>
          <cell r="K9">
            <v>778.8</v>
          </cell>
          <cell r="L9">
            <v>512</v>
          </cell>
          <cell r="M9">
            <v>855.5</v>
          </cell>
          <cell r="N9">
            <v>512</v>
          </cell>
          <cell r="O9">
            <v>855.5</v>
          </cell>
          <cell r="P9">
            <v>512</v>
          </cell>
          <cell r="Q9">
            <v>855.5</v>
          </cell>
          <cell r="R9">
            <v>512</v>
          </cell>
          <cell r="S9">
            <v>855.5</v>
          </cell>
          <cell r="T9">
            <v>512</v>
          </cell>
          <cell r="U9">
            <v>855.5</v>
          </cell>
          <cell r="V9">
            <v>512</v>
          </cell>
          <cell r="W9">
            <v>855.5</v>
          </cell>
          <cell r="X9">
            <v>512</v>
          </cell>
          <cell r="Y9">
            <v>855.5</v>
          </cell>
          <cell r="Z9" t="str">
            <v>adsl</v>
          </cell>
        </row>
        <row r="10">
          <cell r="C10" t="str">
            <v>ou-mzh-111</v>
          </cell>
          <cell r="D10" t="str">
            <v>Муниципальное бюджетное образовательное учреждение для детей дошкольного и младшего школьного возраста Шайтановская начальная школа-детский сад</v>
          </cell>
          <cell r="E10" t="str">
            <v>427893, Удмуртская Республика, Алнашский район, д. Шайтаново, ул. Заречная, д. 2а</v>
          </cell>
          <cell r="F10">
            <v>512</v>
          </cell>
          <cell r="G10">
            <v>778.8</v>
          </cell>
          <cell r="H10">
            <v>512</v>
          </cell>
          <cell r="I10">
            <v>778.8</v>
          </cell>
          <cell r="J10">
            <v>512</v>
          </cell>
          <cell r="K10">
            <v>778.8</v>
          </cell>
          <cell r="L10">
            <v>512</v>
          </cell>
          <cell r="M10">
            <v>855.5</v>
          </cell>
          <cell r="N10">
            <v>512</v>
          </cell>
          <cell r="O10">
            <v>855.5</v>
          </cell>
          <cell r="P10">
            <v>512</v>
          </cell>
          <cell r="Q10">
            <v>855.5</v>
          </cell>
          <cell r="R10">
            <v>512</v>
          </cell>
          <cell r="S10">
            <v>855.5</v>
          </cell>
          <cell r="T10">
            <v>512</v>
          </cell>
          <cell r="U10">
            <v>855.5</v>
          </cell>
          <cell r="V10">
            <v>512</v>
          </cell>
          <cell r="W10">
            <v>855.5</v>
          </cell>
          <cell r="X10">
            <v>512</v>
          </cell>
          <cell r="Y10">
            <v>855.5</v>
          </cell>
          <cell r="Z10" t="str">
            <v>adsl</v>
          </cell>
        </row>
        <row r="11">
          <cell r="C11" t="str">
            <v>shdety0271</v>
          </cell>
          <cell r="D11" t="str">
            <v>Муниципальное бюджетное общеобразовательное учреждение «Алнашская средняя общеобразовательная школа им. Г.Д. Красильникова»</v>
          </cell>
          <cell r="E11" t="str">
            <v>427880, Удмуртская Республика, Алнашский район, с. Алнаши, ул. Комсомольская, д. 14</v>
          </cell>
          <cell r="F11">
            <v>10240</v>
          </cell>
          <cell r="G11">
            <v>7658.2</v>
          </cell>
          <cell r="H11">
            <v>10240</v>
          </cell>
          <cell r="I11">
            <v>7658.2</v>
          </cell>
          <cell r="J11">
            <v>512</v>
          </cell>
          <cell r="K11">
            <v>778.8</v>
          </cell>
          <cell r="L11">
            <v>10240</v>
          </cell>
          <cell r="M11">
            <v>8425.1999999999989</v>
          </cell>
          <cell r="N11">
            <v>10240</v>
          </cell>
          <cell r="O11">
            <v>8425.1999999999989</v>
          </cell>
          <cell r="P11">
            <v>5120</v>
          </cell>
          <cell r="Q11">
            <v>3852.7</v>
          </cell>
          <cell r="R11">
            <v>2048</v>
          </cell>
          <cell r="S11">
            <v>1569.3999999999999</v>
          </cell>
          <cell r="T11">
            <v>2048</v>
          </cell>
          <cell r="U11">
            <v>1569.3999999999999</v>
          </cell>
          <cell r="V11">
            <v>5120</v>
          </cell>
          <cell r="W11">
            <v>3852.7</v>
          </cell>
          <cell r="X11">
            <v>5120</v>
          </cell>
          <cell r="Y11">
            <v>3852.7</v>
          </cell>
          <cell r="Z11" t="str">
            <v>eth</v>
          </cell>
        </row>
        <row r="12">
          <cell r="C12" t="str">
            <v>ou-mzh-4</v>
          </cell>
          <cell r="D12" t="str">
            <v>Муниципальное бюджетное общеобразовательное учреждение «Асановская средняя общеобразовательная школа имени Т.К. Борисова»</v>
          </cell>
          <cell r="E12" t="str">
            <v>427880, Удмуртская Республика, Алнашский район, с. Нижнее Асаново, ул. М.Крылова, д. 1</v>
          </cell>
          <cell r="F12">
            <v>512</v>
          </cell>
          <cell r="G12">
            <v>778.8</v>
          </cell>
          <cell r="H12">
            <v>512</v>
          </cell>
          <cell r="I12">
            <v>778.8</v>
          </cell>
          <cell r="J12">
            <v>512</v>
          </cell>
          <cell r="K12">
            <v>778.8</v>
          </cell>
          <cell r="L12">
            <v>512</v>
          </cell>
          <cell r="M12">
            <v>855.5</v>
          </cell>
          <cell r="N12">
            <v>512</v>
          </cell>
          <cell r="O12">
            <v>855.5</v>
          </cell>
          <cell r="P12">
            <v>512</v>
          </cell>
          <cell r="Q12">
            <v>855.5</v>
          </cell>
          <cell r="R12">
            <v>512</v>
          </cell>
          <cell r="S12">
            <v>855.5</v>
          </cell>
          <cell r="T12">
            <v>512</v>
          </cell>
          <cell r="U12">
            <v>855.5</v>
          </cell>
          <cell r="V12">
            <v>512</v>
          </cell>
          <cell r="W12">
            <v>855.5</v>
          </cell>
          <cell r="X12">
            <v>512</v>
          </cell>
          <cell r="Y12">
            <v>855.5</v>
          </cell>
          <cell r="Z12" t="str">
            <v>adsl</v>
          </cell>
        </row>
        <row r="13">
          <cell r="C13" t="str">
            <v>ou-mzh-2</v>
          </cell>
          <cell r="D13" t="str">
            <v>Муниципальное бюджетное общеобразовательное учреждение Азаматовская средняя общеобразовательная школа</v>
          </cell>
          <cell r="E13" t="str">
            <v>427886, Удмуртская Республика, Алнашский район, д. Азаматово, ул. Клубная, д. 2</v>
          </cell>
          <cell r="F13">
            <v>1024</v>
          </cell>
          <cell r="G13">
            <v>908.59999999999991</v>
          </cell>
          <cell r="H13">
            <v>1024</v>
          </cell>
          <cell r="I13">
            <v>908.59999999999991</v>
          </cell>
          <cell r="J13">
            <v>512</v>
          </cell>
          <cell r="K13">
            <v>778.8</v>
          </cell>
          <cell r="L13">
            <v>1024</v>
          </cell>
          <cell r="M13">
            <v>997.09999999999991</v>
          </cell>
          <cell r="N13">
            <v>1024</v>
          </cell>
          <cell r="O13">
            <v>997.09999999999991</v>
          </cell>
          <cell r="P13">
            <v>1024</v>
          </cell>
          <cell r="Q13">
            <v>997.09999999999991</v>
          </cell>
          <cell r="R13">
            <v>1024</v>
          </cell>
          <cell r="S13">
            <v>997.09999999999991</v>
          </cell>
          <cell r="T13">
            <v>1024</v>
          </cell>
          <cell r="U13">
            <v>997.09999999999991</v>
          </cell>
          <cell r="V13">
            <v>1024</v>
          </cell>
          <cell r="W13">
            <v>997.1</v>
          </cell>
          <cell r="X13">
            <v>1024</v>
          </cell>
          <cell r="Y13">
            <v>997.1</v>
          </cell>
          <cell r="Z13" t="str">
            <v>adsl</v>
          </cell>
        </row>
        <row r="14">
          <cell r="C14" t="str">
            <v>ou-mzh-5</v>
          </cell>
          <cell r="D14" t="str">
            <v>Муниципальное бюджетное общеобразовательное учреждение Байтеряковская средняя общеобразовательная школа</v>
          </cell>
          <cell r="E14" t="str">
            <v>427884, Удмуртская Республика, Алнашский район, д. Байтеряково, ул. Центральная, д. 55</v>
          </cell>
          <cell r="F14">
            <v>128</v>
          </cell>
          <cell r="G14">
            <v>519.19999999999993</v>
          </cell>
          <cell r="H14">
            <v>128</v>
          </cell>
          <cell r="I14">
            <v>519.19999999999993</v>
          </cell>
          <cell r="J14">
            <v>128</v>
          </cell>
          <cell r="K14">
            <v>519.19999999999993</v>
          </cell>
          <cell r="L14">
            <v>128</v>
          </cell>
          <cell r="M14">
            <v>572.29999999999995</v>
          </cell>
          <cell r="N14">
            <v>128</v>
          </cell>
          <cell r="O14">
            <v>572.29999999999995</v>
          </cell>
          <cell r="P14">
            <v>128</v>
          </cell>
          <cell r="Q14">
            <v>572.29999999999995</v>
          </cell>
          <cell r="R14">
            <v>128</v>
          </cell>
          <cell r="S14">
            <v>572.29999999999995</v>
          </cell>
          <cell r="T14">
            <v>128</v>
          </cell>
          <cell r="U14">
            <v>572.29999999999995</v>
          </cell>
          <cell r="V14">
            <v>128</v>
          </cell>
          <cell r="W14">
            <v>572.29999999999995</v>
          </cell>
          <cell r="X14">
            <v>128</v>
          </cell>
          <cell r="Y14">
            <v>572.29999999999995</v>
          </cell>
          <cell r="Z14" t="str">
            <v>adsl</v>
          </cell>
        </row>
        <row r="15">
          <cell r="C15" t="str">
            <v>ou-mzh-6</v>
          </cell>
          <cell r="D15" t="str">
            <v>Муниципальное бюджетное общеобразовательное учреждение Варзи-Ятчинская средняя общеобразовательная школа</v>
          </cell>
          <cell r="E15" t="str">
            <v>427896, Удмуртская Республика, Алнашский район, с. Варзи-Ятчи, ул. Байтерякова, д. 22</v>
          </cell>
          <cell r="F15">
            <v>512</v>
          </cell>
          <cell r="G15">
            <v>778.8</v>
          </cell>
          <cell r="H15">
            <v>512</v>
          </cell>
          <cell r="I15">
            <v>778.8</v>
          </cell>
          <cell r="J15">
            <v>512</v>
          </cell>
          <cell r="K15">
            <v>778.8</v>
          </cell>
          <cell r="L15">
            <v>512</v>
          </cell>
          <cell r="M15">
            <v>855.5</v>
          </cell>
          <cell r="N15">
            <v>512</v>
          </cell>
          <cell r="O15">
            <v>855.5</v>
          </cell>
          <cell r="P15">
            <v>512</v>
          </cell>
          <cell r="Q15">
            <v>855.5</v>
          </cell>
          <cell r="R15">
            <v>512</v>
          </cell>
          <cell r="S15">
            <v>855.5</v>
          </cell>
          <cell r="T15">
            <v>512</v>
          </cell>
          <cell r="U15">
            <v>855.5</v>
          </cell>
          <cell r="V15">
            <v>512</v>
          </cell>
          <cell r="W15">
            <v>855.5</v>
          </cell>
          <cell r="X15">
            <v>512</v>
          </cell>
          <cell r="Y15">
            <v>855.5</v>
          </cell>
          <cell r="Z15" t="str">
            <v>adsl</v>
          </cell>
        </row>
        <row r="16">
          <cell r="C16" t="str">
            <v>ou-mzh-7</v>
          </cell>
          <cell r="D16" t="str">
            <v>Муниципальное бюджетное общеобразовательное учреждение Железнодорожная основная общеобразовательная школа</v>
          </cell>
          <cell r="E16" t="str">
            <v>427885, Удмуртская Республика, Алнашский район, станция Железнодорожная станция Алнаши, ул. Лесная, д. 6</v>
          </cell>
          <cell r="F16">
            <v>128</v>
          </cell>
          <cell r="G16">
            <v>519.19999999999993</v>
          </cell>
          <cell r="H16">
            <v>128</v>
          </cell>
          <cell r="I16">
            <v>519.19999999999993</v>
          </cell>
          <cell r="J16">
            <v>128</v>
          </cell>
          <cell r="K16">
            <v>519.19999999999993</v>
          </cell>
          <cell r="L16">
            <v>128</v>
          </cell>
          <cell r="M16">
            <v>572.29999999999995</v>
          </cell>
          <cell r="N16">
            <v>128</v>
          </cell>
          <cell r="O16">
            <v>572.29999999999995</v>
          </cell>
          <cell r="P16">
            <v>128</v>
          </cell>
          <cell r="Q16">
            <v>572.29999999999995</v>
          </cell>
          <cell r="R16">
            <v>128</v>
          </cell>
          <cell r="S16">
            <v>572.29999999999995</v>
          </cell>
          <cell r="T16">
            <v>128</v>
          </cell>
          <cell r="U16">
            <v>572.29999999999995</v>
          </cell>
          <cell r="V16">
            <v>128</v>
          </cell>
          <cell r="W16">
            <v>572.29999999999995</v>
          </cell>
          <cell r="X16">
            <v>128</v>
          </cell>
          <cell r="Y16">
            <v>572.29999999999995</v>
          </cell>
          <cell r="Z16" t="str">
            <v>adsl</v>
          </cell>
        </row>
        <row r="17">
          <cell r="C17" t="str">
            <v>nsh-mzh-52</v>
          </cell>
          <cell r="D17" t="str">
            <v>Муниципальное бюджетное общеобразовательное учреждение Казаковская начальная общеобразовательная школа</v>
          </cell>
          <cell r="E17" t="str">
            <v>427880, Удмуртская Республика, Алнашский район, д. Казаково, ул. Клубная, д. 5</v>
          </cell>
          <cell r="F17">
            <v>1024</v>
          </cell>
          <cell r="G17">
            <v>908.59999999999991</v>
          </cell>
          <cell r="H17">
            <v>1024</v>
          </cell>
          <cell r="I17">
            <v>908.59999999999991</v>
          </cell>
          <cell r="J17">
            <v>512</v>
          </cell>
          <cell r="K17">
            <v>778.8</v>
          </cell>
          <cell r="L17">
            <v>1024</v>
          </cell>
          <cell r="M17">
            <v>997.09999999999991</v>
          </cell>
          <cell r="N17">
            <v>1024</v>
          </cell>
          <cell r="O17">
            <v>997.09999999999991</v>
          </cell>
          <cell r="P17">
            <v>1024</v>
          </cell>
          <cell r="Q17">
            <v>997.09999999999991</v>
          </cell>
          <cell r="R17">
            <v>1024</v>
          </cell>
          <cell r="S17">
            <v>997.09999999999991</v>
          </cell>
          <cell r="T17">
            <v>1024</v>
          </cell>
          <cell r="U17">
            <v>997.09999999999991</v>
          </cell>
          <cell r="V17">
            <v>512</v>
          </cell>
          <cell r="W17">
            <v>855.5</v>
          </cell>
          <cell r="X17">
            <v>512</v>
          </cell>
          <cell r="Y17">
            <v>855.5</v>
          </cell>
          <cell r="Z17" t="str">
            <v>adsl</v>
          </cell>
        </row>
        <row r="18">
          <cell r="C18" t="str">
            <v>ou-mzh-8</v>
          </cell>
          <cell r="D18" t="str">
            <v>Муниципальное бюджетное общеобразовательное учреждение Кузебаевская средняя общеобразовательная школа</v>
          </cell>
          <cell r="E18" t="str">
            <v>427795, Удмуртская Республика, Алнашский район, д. Кузебаево, ул. Центральная, д. 50</v>
          </cell>
          <cell r="F18">
            <v>128</v>
          </cell>
          <cell r="G18">
            <v>519.19999999999993</v>
          </cell>
          <cell r="H18">
            <v>128</v>
          </cell>
          <cell r="I18">
            <v>519.19999999999993</v>
          </cell>
          <cell r="J18">
            <v>128</v>
          </cell>
          <cell r="K18">
            <v>519.19999999999993</v>
          </cell>
          <cell r="L18">
            <v>128</v>
          </cell>
          <cell r="M18">
            <v>572.29999999999995</v>
          </cell>
          <cell r="N18">
            <v>128</v>
          </cell>
          <cell r="O18">
            <v>572.29999999999995</v>
          </cell>
          <cell r="P18">
            <v>128</v>
          </cell>
          <cell r="Q18">
            <v>572.29999999999995</v>
          </cell>
          <cell r="R18">
            <v>128</v>
          </cell>
          <cell r="S18">
            <v>572.29999999999995</v>
          </cell>
          <cell r="T18">
            <v>128</v>
          </cell>
          <cell r="U18">
            <v>572.29999999999995</v>
          </cell>
          <cell r="V18">
            <v>128</v>
          </cell>
          <cell r="W18">
            <v>572.29999999999995</v>
          </cell>
          <cell r="X18">
            <v>128</v>
          </cell>
          <cell r="Y18">
            <v>572.29999999999995</v>
          </cell>
          <cell r="Z18" t="str">
            <v>eth_emx</v>
          </cell>
        </row>
        <row r="19">
          <cell r="C19" t="str">
            <v>shdety0594</v>
          </cell>
          <cell r="D19" t="str">
            <v>Муниципальное бюджетное общеобразовательное учреждение Кузюмовская начальная общеобразовательная школа</v>
          </cell>
          <cell r="E19" t="str">
            <v>427894, Удмуртская Республика, Алнашский район, д. Кузюмово, пер. Школьный, д. 2</v>
          </cell>
          <cell r="F19">
            <v>1024</v>
          </cell>
          <cell r="G19">
            <v>908.59999999999991</v>
          </cell>
          <cell r="H19">
            <v>1024</v>
          </cell>
          <cell r="I19">
            <v>908.59999999999991</v>
          </cell>
          <cell r="J19">
            <v>512</v>
          </cell>
          <cell r="K19">
            <v>778.8</v>
          </cell>
          <cell r="L19">
            <v>1024</v>
          </cell>
          <cell r="M19">
            <v>997.09999999999991</v>
          </cell>
          <cell r="N19">
            <v>1024</v>
          </cell>
          <cell r="O19">
            <v>997.09999999999991</v>
          </cell>
          <cell r="P19">
            <v>1024</v>
          </cell>
          <cell r="Q19">
            <v>997.09999999999991</v>
          </cell>
          <cell r="R19">
            <v>1024</v>
          </cell>
          <cell r="S19">
            <v>997.09999999999991</v>
          </cell>
          <cell r="T19">
            <v>1024</v>
          </cell>
          <cell r="U19">
            <v>997.09999999999991</v>
          </cell>
          <cell r="V19">
            <v>1024</v>
          </cell>
          <cell r="W19">
            <v>997.1</v>
          </cell>
          <cell r="X19">
            <v>1024</v>
          </cell>
          <cell r="Y19">
            <v>997.1</v>
          </cell>
          <cell r="Z19" t="str">
            <v>adsl</v>
          </cell>
        </row>
        <row r="20">
          <cell r="C20" t="str">
            <v>nsh-mzh-51</v>
          </cell>
          <cell r="D20" t="str">
            <v>Муниципальное бюджетное общеобразовательное учреждение Варзи-Ятчинская средняя общеобразовательная школа (Лялинская начальная общеобразовательная школа)</v>
          </cell>
          <cell r="E20" t="str">
            <v>427896, Удмуртская Республика, Алнашский район, д. Ляли, ул. Широкая, д. 19</v>
          </cell>
          <cell r="F20">
            <v>512</v>
          </cell>
          <cell r="G20">
            <v>778.8</v>
          </cell>
          <cell r="H20">
            <v>512</v>
          </cell>
          <cell r="I20">
            <v>778.8</v>
          </cell>
          <cell r="J20">
            <v>512</v>
          </cell>
          <cell r="K20">
            <v>778.8</v>
          </cell>
          <cell r="L20">
            <v>512</v>
          </cell>
          <cell r="M20">
            <v>3350</v>
          </cell>
          <cell r="N20">
            <v>1024</v>
          </cell>
          <cell r="O20">
            <v>4500</v>
          </cell>
          <cell r="P20">
            <v>1024</v>
          </cell>
          <cell r="Q20">
            <v>4500</v>
          </cell>
          <cell r="R20">
            <v>1024</v>
          </cell>
          <cell r="S20">
            <v>4500</v>
          </cell>
          <cell r="T20">
            <v>1024</v>
          </cell>
          <cell r="U20" t="str">
            <v>Услуга не предоставляется</v>
          </cell>
          <cell r="V20">
            <v>1024</v>
          </cell>
          <cell r="W20">
            <v>4500</v>
          </cell>
          <cell r="X20">
            <v>1024</v>
          </cell>
          <cell r="Y20">
            <v>4500</v>
          </cell>
          <cell r="Z20" t="str">
            <v>VSAT Мегафон</v>
          </cell>
        </row>
        <row r="21">
          <cell r="C21" t="str">
            <v>ou-mzh-654a</v>
          </cell>
          <cell r="D21" t="str">
            <v>Муниципальное бюджетное общеобразовательное учреждение Муважинская средняя общеобразовательная школа им. Н.Васильева</v>
          </cell>
          <cell r="E21" t="str">
            <v>427887, Удмуртская Республика, Алнашский район, д. Муважи, ул. Фестивальная, д. 13</v>
          </cell>
          <cell r="F21">
            <v>128</v>
          </cell>
          <cell r="G21">
            <v>519.19999999999993</v>
          </cell>
          <cell r="H21">
            <v>128</v>
          </cell>
          <cell r="I21">
            <v>519.19999999999993</v>
          </cell>
          <cell r="J21">
            <v>128</v>
          </cell>
          <cell r="K21">
            <v>519.19999999999993</v>
          </cell>
          <cell r="L21">
            <v>128</v>
          </cell>
          <cell r="M21">
            <v>572.29999999999995</v>
          </cell>
          <cell r="N21">
            <v>128</v>
          </cell>
          <cell r="O21">
            <v>572.29999999999995</v>
          </cell>
          <cell r="P21">
            <v>128</v>
          </cell>
          <cell r="Q21">
            <v>572.29999999999995</v>
          </cell>
          <cell r="R21">
            <v>128</v>
          </cell>
          <cell r="S21">
            <v>572.29999999999995</v>
          </cell>
          <cell r="T21">
            <v>128</v>
          </cell>
          <cell r="U21">
            <v>572.29999999999995</v>
          </cell>
          <cell r="V21">
            <v>128</v>
          </cell>
          <cell r="W21">
            <v>572.29999999999995</v>
          </cell>
          <cell r="X21">
            <v>128</v>
          </cell>
          <cell r="Y21">
            <v>572.29999999999995</v>
          </cell>
          <cell r="Z21" t="str">
            <v>adsl</v>
          </cell>
        </row>
        <row r="22">
          <cell r="C22" t="str">
            <v>ou-mzh-11</v>
          </cell>
          <cell r="D22" t="str">
            <v>Муниципальное бюджетное общеобразовательное учреждение Нижне-Котныревская основная общеобразовательная школа</v>
          </cell>
          <cell r="E22" t="str">
            <v>427883, Удмуртская Республика, Алнашский район, д. Нижнее Котнырево, ул. Новая, д. 1</v>
          </cell>
          <cell r="F22">
            <v>512</v>
          </cell>
          <cell r="G22">
            <v>778.8</v>
          </cell>
          <cell r="H22">
            <v>512</v>
          </cell>
          <cell r="I22">
            <v>778.8</v>
          </cell>
          <cell r="J22">
            <v>512</v>
          </cell>
          <cell r="K22">
            <v>778.8</v>
          </cell>
          <cell r="L22">
            <v>512</v>
          </cell>
          <cell r="M22">
            <v>855.5</v>
          </cell>
          <cell r="N22">
            <v>512</v>
          </cell>
          <cell r="O22">
            <v>855.5</v>
          </cell>
          <cell r="P22">
            <v>512</v>
          </cell>
          <cell r="Q22">
            <v>855.5</v>
          </cell>
          <cell r="R22">
            <v>512</v>
          </cell>
          <cell r="S22">
            <v>855.5</v>
          </cell>
          <cell r="T22">
            <v>512</v>
          </cell>
          <cell r="U22">
            <v>855.5</v>
          </cell>
          <cell r="V22">
            <v>128</v>
          </cell>
          <cell r="W22">
            <v>572.29999999999995</v>
          </cell>
          <cell r="X22">
            <v>128</v>
          </cell>
          <cell r="Y22">
            <v>572.29999999999995</v>
          </cell>
          <cell r="Z22" t="str">
            <v>eth_emx</v>
          </cell>
        </row>
        <row r="23">
          <cell r="C23" t="str">
            <v>ou-mzh-655</v>
          </cell>
          <cell r="D23" t="str">
            <v>Муниципальное бюджетное общеобразовательное учреждение Ново-Утчанская средняя общеобразовательная школа</v>
          </cell>
          <cell r="E23" t="str">
            <v>427880, Удмуртская Республика, Алнашский район, д. Новый Утчан, ул. Поперечная, д. 2</v>
          </cell>
          <cell r="F23">
            <v>1024</v>
          </cell>
          <cell r="G23">
            <v>4500</v>
          </cell>
          <cell r="H23">
            <v>1024</v>
          </cell>
          <cell r="I23">
            <v>4500</v>
          </cell>
          <cell r="J23">
            <v>512</v>
          </cell>
          <cell r="K23">
            <v>2750</v>
          </cell>
          <cell r="L23">
            <v>1024</v>
          </cell>
          <cell r="M23">
            <v>3350</v>
          </cell>
          <cell r="N23">
            <v>1024</v>
          </cell>
          <cell r="O23">
            <v>4500</v>
          </cell>
          <cell r="P23">
            <v>1024</v>
          </cell>
          <cell r="Q23">
            <v>4500</v>
          </cell>
          <cell r="R23">
            <v>1024</v>
          </cell>
          <cell r="S23">
            <v>4500</v>
          </cell>
          <cell r="T23">
            <v>1024</v>
          </cell>
          <cell r="U23" t="str">
            <v>Услуга не предоставляется</v>
          </cell>
          <cell r="V23">
            <v>1024</v>
          </cell>
          <cell r="W23">
            <v>4500</v>
          </cell>
          <cell r="X23">
            <v>1024</v>
          </cell>
          <cell r="Y23">
            <v>4500</v>
          </cell>
          <cell r="Z23" t="str">
            <v>VSAT Мегафон</v>
          </cell>
        </row>
        <row r="24">
          <cell r="C24" t="str">
            <v>ou-mzh-13</v>
          </cell>
          <cell r="D24" t="str">
            <v>Муниципальное бюджетное общеобразовательное учреждение Писеевская средняя общеобразовательная школа</v>
          </cell>
          <cell r="E24" t="str">
            <v>427892, Удмуртская Республика, Алнашский район, д. Нижний Сырьез, пр. Молодежный, д. 3</v>
          </cell>
          <cell r="F24">
            <v>128</v>
          </cell>
          <cell r="G24">
            <v>519.19999999999993</v>
          </cell>
          <cell r="H24">
            <v>128</v>
          </cell>
          <cell r="I24">
            <v>519.19999999999993</v>
          </cell>
          <cell r="J24">
            <v>128</v>
          </cell>
          <cell r="K24">
            <v>519.19999999999993</v>
          </cell>
          <cell r="L24">
            <v>128</v>
          </cell>
          <cell r="M24">
            <v>572.29999999999995</v>
          </cell>
          <cell r="N24">
            <v>128</v>
          </cell>
          <cell r="O24">
            <v>572.29999999999995</v>
          </cell>
          <cell r="P24">
            <v>128</v>
          </cell>
          <cell r="Q24">
            <v>572.29999999999995</v>
          </cell>
          <cell r="R24">
            <v>128</v>
          </cell>
          <cell r="S24">
            <v>572.29999999999995</v>
          </cell>
          <cell r="T24">
            <v>128</v>
          </cell>
          <cell r="U24">
            <v>572.29999999999995</v>
          </cell>
          <cell r="V24">
            <v>1024</v>
          </cell>
          <cell r="W24">
            <v>3350</v>
          </cell>
          <cell r="X24">
            <v>1024</v>
          </cell>
          <cell r="Y24">
            <v>3350</v>
          </cell>
          <cell r="Z24" t="str">
            <v>3G</v>
          </cell>
        </row>
        <row r="25">
          <cell r="C25" t="str">
            <v>shdety0219</v>
          </cell>
          <cell r="D25" t="str">
            <v>Муниципальное бюджетное общеобразовательное учреждение Старо-Утчанская средняя общеобразовательная школа с полным днем обучения</v>
          </cell>
          <cell r="E25" t="str">
            <v>427898, Удмуртская Республика, Алнашский район, д. Старый Утчан, ул. Молодежная, д. 2</v>
          </cell>
          <cell r="F25">
            <v>2048</v>
          </cell>
          <cell r="G25">
            <v>1427.8</v>
          </cell>
          <cell r="H25">
            <v>6144</v>
          </cell>
          <cell r="I25">
            <v>4413.2</v>
          </cell>
          <cell r="J25">
            <v>6144</v>
          </cell>
          <cell r="K25">
            <v>4413.2</v>
          </cell>
          <cell r="L25">
            <v>6144</v>
          </cell>
          <cell r="M25">
            <v>4855.7</v>
          </cell>
          <cell r="N25">
            <v>6144</v>
          </cell>
          <cell r="O25">
            <v>4855.7</v>
          </cell>
          <cell r="P25">
            <v>3072</v>
          </cell>
          <cell r="Q25">
            <v>2283.3000000000002</v>
          </cell>
          <cell r="R25">
            <v>2048</v>
          </cell>
          <cell r="S25">
            <v>1569.3999999999999</v>
          </cell>
          <cell r="T25">
            <v>2048</v>
          </cell>
          <cell r="U25">
            <v>1569.3999999999999</v>
          </cell>
          <cell r="V25">
            <v>3072</v>
          </cell>
          <cell r="W25">
            <v>2283.3000000000002</v>
          </cell>
          <cell r="X25">
            <v>3072</v>
          </cell>
          <cell r="Y25">
            <v>2283.3000000000002</v>
          </cell>
          <cell r="Z25" t="str">
            <v>eth</v>
          </cell>
        </row>
        <row r="26">
          <cell r="C26" t="str">
            <v>ou-mzh-15</v>
          </cell>
          <cell r="D26" t="str">
            <v>Муниципальное бюджетное общеобразовательное учреждение Старо-Шудьинская основная общеобразовательная школа</v>
          </cell>
          <cell r="E26" t="str">
            <v>427880, Удмуртская Республика, Алнашский район, д. Старая Шудья, пер. Березовый, д. 1</v>
          </cell>
          <cell r="F26">
            <v>1024</v>
          </cell>
          <cell r="G26">
            <v>908.59999999999991</v>
          </cell>
          <cell r="H26">
            <v>1024</v>
          </cell>
          <cell r="I26">
            <v>908.59999999999991</v>
          </cell>
          <cell r="J26">
            <v>512</v>
          </cell>
          <cell r="K26">
            <v>778.8</v>
          </cell>
          <cell r="L26">
            <v>1024</v>
          </cell>
          <cell r="M26">
            <v>997.09999999999991</v>
          </cell>
          <cell r="N26">
            <v>1024</v>
          </cell>
          <cell r="O26">
            <v>997.09999999999991</v>
          </cell>
          <cell r="P26">
            <v>1024</v>
          </cell>
          <cell r="Q26">
            <v>997.09999999999991</v>
          </cell>
          <cell r="R26">
            <v>1024</v>
          </cell>
          <cell r="S26">
            <v>997.09999999999991</v>
          </cell>
          <cell r="T26">
            <v>1024</v>
          </cell>
          <cell r="U26">
            <v>997.09999999999991</v>
          </cell>
          <cell r="V26">
            <v>1024</v>
          </cell>
          <cell r="W26">
            <v>997.1</v>
          </cell>
          <cell r="X26">
            <v>1024</v>
          </cell>
          <cell r="Y26">
            <v>997.1</v>
          </cell>
          <cell r="Z26" t="str">
            <v>adsl</v>
          </cell>
        </row>
        <row r="27">
          <cell r="C27" t="str">
            <v>ou-mzh-684</v>
          </cell>
          <cell r="D27" t="str">
            <v>Муниципальное бюджетное общеобразовательное учреждение Старо-Юмьинская начальная общеобразовательная школа</v>
          </cell>
          <cell r="E27" t="str">
            <v>427884, Удмуртская Республика, Алнашский район, д. Старая Юмья, ул. Монашевская, д. 9</v>
          </cell>
          <cell r="F27">
            <v>1024</v>
          </cell>
          <cell r="G27">
            <v>4500</v>
          </cell>
          <cell r="H27">
            <v>1024</v>
          </cell>
          <cell r="I27">
            <v>4500</v>
          </cell>
          <cell r="J27">
            <v>512</v>
          </cell>
          <cell r="K27">
            <v>2750</v>
          </cell>
          <cell r="L27">
            <v>1024</v>
          </cell>
          <cell r="M27">
            <v>3350</v>
          </cell>
          <cell r="N27">
            <v>1024</v>
          </cell>
          <cell r="O27">
            <v>4500</v>
          </cell>
          <cell r="P27">
            <v>1024</v>
          </cell>
          <cell r="Q27">
            <v>4500</v>
          </cell>
          <cell r="R27">
            <v>1024</v>
          </cell>
          <cell r="S27">
            <v>4500</v>
          </cell>
          <cell r="T27">
            <v>1024</v>
          </cell>
          <cell r="U27" t="str">
            <v>Услуга не предоставляется</v>
          </cell>
          <cell r="V27">
            <v>1024</v>
          </cell>
          <cell r="W27">
            <v>4500</v>
          </cell>
          <cell r="X27">
            <v>1024</v>
          </cell>
          <cell r="Y27">
            <v>4500</v>
          </cell>
          <cell r="Z27" t="str">
            <v>VSAT Мегафон</v>
          </cell>
        </row>
        <row r="28">
          <cell r="C28" t="str">
            <v>ou-mzh-16</v>
          </cell>
          <cell r="D28" t="str">
            <v>Муниципальное бюджетное общеобразовательное учреждение Сям-Каксинская основная общеобразовательная школа</v>
          </cell>
          <cell r="E28" t="str">
            <v>427880, Удмуртская Республика, Алнашский район, д. Кузили, ул. Полевая, д. 8</v>
          </cell>
          <cell r="F28">
            <v>128</v>
          </cell>
          <cell r="G28">
            <v>519.19999999999993</v>
          </cell>
          <cell r="H28">
            <v>128</v>
          </cell>
          <cell r="I28">
            <v>519.19999999999993</v>
          </cell>
          <cell r="J28">
            <v>128</v>
          </cell>
          <cell r="K28">
            <v>519.19999999999993</v>
          </cell>
          <cell r="L28">
            <v>128</v>
          </cell>
          <cell r="M28">
            <v>572.29999999999995</v>
          </cell>
          <cell r="N28">
            <v>128</v>
          </cell>
          <cell r="O28">
            <v>572.29999999999995</v>
          </cell>
          <cell r="P28">
            <v>128</v>
          </cell>
          <cell r="Q28">
            <v>572.29999999999995</v>
          </cell>
          <cell r="R28">
            <v>128</v>
          </cell>
          <cell r="S28">
            <v>572.29999999999995</v>
          </cell>
          <cell r="T28">
            <v>128</v>
          </cell>
          <cell r="U28">
            <v>572.29999999999995</v>
          </cell>
          <cell r="V28">
            <v>128</v>
          </cell>
          <cell r="W28">
            <v>572.29999999999995</v>
          </cell>
          <cell r="X28">
            <v>128</v>
          </cell>
          <cell r="Y28">
            <v>572.29999999999995</v>
          </cell>
          <cell r="Z28" t="str">
            <v>eth_emx</v>
          </cell>
        </row>
        <row r="29">
          <cell r="C29" t="str">
            <v>ou-mzh-17</v>
          </cell>
          <cell r="D29" t="str">
            <v>Муниципальное бюджетное общеобразовательное учреждение Техникумовская средняя общеобразовательная школа</v>
          </cell>
          <cell r="E29" t="str">
            <v>427886, Удмуртская Республика, Алнашский район, Асановский совхоз-техникум, ул. Школьная, д. 21</v>
          </cell>
          <cell r="F29">
            <v>128</v>
          </cell>
          <cell r="G29">
            <v>519.19999999999993</v>
          </cell>
          <cell r="H29">
            <v>128</v>
          </cell>
          <cell r="I29">
            <v>519.19999999999993</v>
          </cell>
          <cell r="J29">
            <v>128</v>
          </cell>
          <cell r="K29">
            <v>519.19999999999993</v>
          </cell>
          <cell r="L29">
            <v>128</v>
          </cell>
          <cell r="M29">
            <v>572.29999999999995</v>
          </cell>
          <cell r="N29">
            <v>128</v>
          </cell>
          <cell r="O29">
            <v>572.29999999999995</v>
          </cell>
          <cell r="P29">
            <v>128</v>
          </cell>
          <cell r="Q29">
            <v>572.29999999999995</v>
          </cell>
          <cell r="R29">
            <v>128</v>
          </cell>
          <cell r="S29">
            <v>572.29999999999995</v>
          </cell>
          <cell r="T29">
            <v>128</v>
          </cell>
          <cell r="U29">
            <v>572.29999999999995</v>
          </cell>
          <cell r="V29">
            <v>128</v>
          </cell>
          <cell r="W29">
            <v>572.29999999999995</v>
          </cell>
          <cell r="X29">
            <v>128</v>
          </cell>
          <cell r="Y29">
            <v>572.29999999999995</v>
          </cell>
          <cell r="Z29" t="str">
            <v>adsl</v>
          </cell>
        </row>
        <row r="30">
          <cell r="C30" t="str">
            <v>shdety0262</v>
          </cell>
          <cell r="D30" t="str">
            <v>Муниципальное бюджетное общеобразовательное учреждение Удмурт-Гондыревская основная общеобразовательная школа им. А.Ф.Виноградова</v>
          </cell>
          <cell r="E30" t="str">
            <v>427882, Удмуртская Республика, Алнашский район, д. Удмурт. Гондырево, ул. Центральная, д. 29</v>
          </cell>
          <cell r="F30">
            <v>2048</v>
          </cell>
          <cell r="G30">
            <v>1427.8</v>
          </cell>
          <cell r="H30">
            <v>6144</v>
          </cell>
          <cell r="I30">
            <v>4413.2</v>
          </cell>
          <cell r="J30">
            <v>512</v>
          </cell>
          <cell r="K30">
            <v>778.8</v>
          </cell>
          <cell r="L30">
            <v>6144</v>
          </cell>
          <cell r="M30">
            <v>4855.7</v>
          </cell>
          <cell r="N30">
            <v>6144</v>
          </cell>
          <cell r="O30">
            <v>4855.7</v>
          </cell>
          <cell r="P30">
            <v>3072</v>
          </cell>
          <cell r="Q30">
            <v>2283.3000000000002</v>
          </cell>
          <cell r="R30">
            <v>2048</v>
          </cell>
          <cell r="S30">
            <v>1569.3999999999999</v>
          </cell>
          <cell r="T30">
            <v>2048</v>
          </cell>
          <cell r="U30">
            <v>1569.3999999999999</v>
          </cell>
          <cell r="V30">
            <v>3072</v>
          </cell>
          <cell r="W30">
            <v>2283.3000000000002</v>
          </cell>
          <cell r="X30">
            <v>3072</v>
          </cell>
          <cell r="Y30">
            <v>2283.3000000000002</v>
          </cell>
          <cell r="Z30" t="str">
            <v>eth</v>
          </cell>
        </row>
        <row r="31">
          <cell r="C31" t="str">
            <v>ou-mzh-19</v>
          </cell>
          <cell r="D31" t="str">
            <v>Муниципальное бюджетное общеобразовательное учреждение Удмурт-Тоймобашская средняя общеобразовательная школа</v>
          </cell>
          <cell r="E31" t="str">
            <v>427891, Удмуртская Республика, Алнашский район, д. Удмурт-Тоймобаш, ул. Малая, д. 3</v>
          </cell>
          <cell r="F31">
            <v>512</v>
          </cell>
          <cell r="G31">
            <v>778.8</v>
          </cell>
          <cell r="H31">
            <v>512</v>
          </cell>
          <cell r="I31">
            <v>778.8</v>
          </cell>
          <cell r="J31">
            <v>512</v>
          </cell>
          <cell r="K31">
            <v>778.8</v>
          </cell>
          <cell r="L31">
            <v>512</v>
          </cell>
          <cell r="M31">
            <v>855.5</v>
          </cell>
          <cell r="N31">
            <v>512</v>
          </cell>
          <cell r="O31">
            <v>855.5</v>
          </cell>
          <cell r="P31">
            <v>512</v>
          </cell>
          <cell r="Q31">
            <v>855.5</v>
          </cell>
          <cell r="R31">
            <v>512</v>
          </cell>
          <cell r="S31">
            <v>855.5</v>
          </cell>
          <cell r="T31">
            <v>512</v>
          </cell>
          <cell r="U31">
            <v>855.5</v>
          </cell>
          <cell r="V31">
            <v>512</v>
          </cell>
          <cell r="W31">
            <v>855.5</v>
          </cell>
          <cell r="X31">
            <v>512</v>
          </cell>
          <cell r="Y31">
            <v>855.5</v>
          </cell>
          <cell r="Z31" t="str">
            <v>adsl</v>
          </cell>
        </row>
        <row r="32">
          <cell r="C32" t="str">
            <v>shdety0593</v>
          </cell>
          <cell r="D32" t="str">
            <v>Муниципальное бюджетное общеобразовательное учреждение Чем-Куюковская основная общеобразовательная школа</v>
          </cell>
          <cell r="E32" t="str">
            <v>427894, Удмуртская Республика, Алнашский район, д. Чемошур-Куюк, ул. Школьная, д. 1</v>
          </cell>
          <cell r="F32">
            <v>1024</v>
          </cell>
          <cell r="G32">
            <v>908.59999999999991</v>
          </cell>
          <cell r="H32">
            <v>1024</v>
          </cell>
          <cell r="I32">
            <v>908.59999999999991</v>
          </cell>
          <cell r="J32">
            <v>512</v>
          </cell>
          <cell r="K32">
            <v>778.8</v>
          </cell>
          <cell r="L32">
            <v>1024</v>
          </cell>
          <cell r="M32">
            <v>997.09999999999991</v>
          </cell>
          <cell r="N32">
            <v>1024</v>
          </cell>
          <cell r="O32">
            <v>997.09999999999991</v>
          </cell>
          <cell r="P32">
            <v>1024</v>
          </cell>
          <cell r="Q32">
            <v>997.09999999999991</v>
          </cell>
          <cell r="R32">
            <v>1024</v>
          </cell>
          <cell r="S32">
            <v>997.09999999999991</v>
          </cell>
          <cell r="T32">
            <v>1024</v>
          </cell>
          <cell r="U32">
            <v>997.09999999999991</v>
          </cell>
          <cell r="V32">
            <v>2048</v>
          </cell>
          <cell r="W32">
            <v>1569.4</v>
          </cell>
          <cell r="X32">
            <v>2048</v>
          </cell>
          <cell r="Y32">
            <v>1569.4</v>
          </cell>
          <cell r="Z32" t="str">
            <v>adsl</v>
          </cell>
        </row>
        <row r="33">
          <cell r="C33" t="str">
            <v>nsh-mzh-50</v>
          </cell>
          <cell r="D33" t="str">
            <v>Муниципальное бюджетное общеобразовательное учреждение Варзи-Ятчинская средняя общеобразовательная школа (Юмьяшурская начальная общеобразовательная школа)</v>
          </cell>
          <cell r="E33" t="str">
            <v>427896, Удмуртская Республика, Алнашский район, д. Юмьяшур, ул. Глезденева, д. 23</v>
          </cell>
          <cell r="F33">
            <v>512</v>
          </cell>
          <cell r="G33">
            <v>778.8</v>
          </cell>
          <cell r="H33">
            <v>512</v>
          </cell>
          <cell r="I33">
            <v>778.8</v>
          </cell>
          <cell r="J33">
            <v>512</v>
          </cell>
          <cell r="K33">
            <v>778.8</v>
          </cell>
          <cell r="L33">
            <v>512</v>
          </cell>
          <cell r="M33">
            <v>3350</v>
          </cell>
          <cell r="N33">
            <v>1024</v>
          </cell>
          <cell r="O33">
            <v>4500</v>
          </cell>
          <cell r="P33">
            <v>1024</v>
          </cell>
          <cell r="Q33">
            <v>4500</v>
          </cell>
          <cell r="R33">
            <v>1024</v>
          </cell>
          <cell r="S33">
            <v>4500</v>
          </cell>
          <cell r="T33">
            <v>1024</v>
          </cell>
          <cell r="U33" t="str">
            <v>Услуга не предоставляется</v>
          </cell>
          <cell r="V33">
            <v>1024</v>
          </cell>
          <cell r="W33">
            <v>4500</v>
          </cell>
          <cell r="X33">
            <v>1024</v>
          </cell>
          <cell r="Y33">
            <v>4500</v>
          </cell>
          <cell r="Z33" t="str">
            <v>VSAT Мегафон</v>
          </cell>
        </row>
        <row r="34">
          <cell r="C34" t="str">
            <v>ou-mzh-1</v>
          </cell>
          <cell r="D34" t="str">
            <v>Муниципальное казенное образовательное учреждение для детей-сирот и детей, оставшихся без попечения родителей: «Алнашский детский дом»</v>
          </cell>
          <cell r="E34" t="str">
            <v>427880, Удмуртская Республика, Алнашский район, с. Алнаши, ул. Советская, д. 19</v>
          </cell>
          <cell r="F34">
            <v>2048</v>
          </cell>
          <cell r="G34">
            <v>1427.8</v>
          </cell>
          <cell r="H34">
            <v>6144</v>
          </cell>
          <cell r="I34">
            <v>4413.2</v>
          </cell>
          <cell r="J34">
            <v>512</v>
          </cell>
          <cell r="K34">
            <v>778.8</v>
          </cell>
          <cell r="L34">
            <v>6144</v>
          </cell>
          <cell r="M34">
            <v>4855.7</v>
          </cell>
          <cell r="N34">
            <v>6144</v>
          </cell>
          <cell r="O34">
            <v>4855.7</v>
          </cell>
          <cell r="P34">
            <v>3072</v>
          </cell>
          <cell r="Q34">
            <v>2283.3000000000002</v>
          </cell>
          <cell r="R34">
            <v>2048</v>
          </cell>
          <cell r="S34">
            <v>1569.3999999999999</v>
          </cell>
          <cell r="T34">
            <v>2048</v>
          </cell>
          <cell r="U34">
            <v>1569.3999999999999</v>
          </cell>
          <cell r="V34">
            <v>3072</v>
          </cell>
          <cell r="W34">
            <v>2283.3000000000002</v>
          </cell>
          <cell r="X34">
            <v>3072</v>
          </cell>
          <cell r="Y34">
            <v>2283.3000000000002</v>
          </cell>
          <cell r="Z34" t="str">
            <v>adsl</v>
          </cell>
        </row>
        <row r="35">
          <cell r="C35" t="str">
            <v>ou-glz-24</v>
          </cell>
          <cell r="D35" t="str">
            <v>Муниципальное бюджетное общеобразовательное учреждение «Андрейшурская средняя общеобразовательная школа»</v>
          </cell>
          <cell r="E35" t="str">
            <v>427520, Удмуртская Республика, Балезинский район, с. Андрейшур, ул. Школьная, д. 6</v>
          </cell>
          <cell r="F35">
            <v>256</v>
          </cell>
          <cell r="G35">
            <v>713.9</v>
          </cell>
          <cell r="H35">
            <v>256</v>
          </cell>
          <cell r="I35">
            <v>713.9</v>
          </cell>
          <cell r="J35">
            <v>256</v>
          </cell>
          <cell r="K35">
            <v>713.9</v>
          </cell>
          <cell r="L35">
            <v>256</v>
          </cell>
          <cell r="M35">
            <v>784.69999999999993</v>
          </cell>
          <cell r="N35">
            <v>256</v>
          </cell>
          <cell r="O35">
            <v>784.69999999999993</v>
          </cell>
          <cell r="P35">
            <v>256</v>
          </cell>
          <cell r="Q35">
            <v>784.69999999999993</v>
          </cell>
          <cell r="R35">
            <v>256</v>
          </cell>
          <cell r="S35">
            <v>784.69999999999993</v>
          </cell>
          <cell r="T35">
            <v>256</v>
          </cell>
          <cell r="U35">
            <v>784.69999999999993</v>
          </cell>
          <cell r="V35">
            <v>256</v>
          </cell>
          <cell r="W35">
            <v>784.7</v>
          </cell>
          <cell r="X35">
            <v>256</v>
          </cell>
          <cell r="Y35">
            <v>784.7</v>
          </cell>
          <cell r="Z35" t="str">
            <v>adsl</v>
          </cell>
        </row>
        <row r="36">
          <cell r="C36" t="str">
            <v>shdety0278</v>
          </cell>
          <cell r="D36" t="str">
            <v>Муниципальное бюджетное общеобразовательное учреждение «Балезинская средняя общеобразовательная школа № 1»</v>
          </cell>
          <cell r="E36" t="str">
            <v>427550, Удмуртская Республика, Балезинский район, п. Балезино, ул. К.Маркса, д. 30</v>
          </cell>
          <cell r="F36">
            <v>2048</v>
          </cell>
          <cell r="G36">
            <v>1427.8</v>
          </cell>
          <cell r="H36">
            <v>6144</v>
          </cell>
          <cell r="I36">
            <v>4413.2</v>
          </cell>
          <cell r="J36">
            <v>6144</v>
          </cell>
          <cell r="K36">
            <v>4413.2</v>
          </cell>
          <cell r="L36">
            <v>6144</v>
          </cell>
          <cell r="M36">
            <v>4855.7</v>
          </cell>
          <cell r="N36">
            <v>6144</v>
          </cell>
          <cell r="O36">
            <v>4855.7</v>
          </cell>
          <cell r="P36">
            <v>3072</v>
          </cell>
          <cell r="Q36">
            <v>2283.3000000000002</v>
          </cell>
          <cell r="R36">
            <v>2048</v>
          </cell>
          <cell r="S36">
            <v>1569.3999999999999</v>
          </cell>
          <cell r="T36">
            <v>2048</v>
          </cell>
          <cell r="U36">
            <v>1569.3999999999999</v>
          </cell>
          <cell r="V36">
            <v>3072</v>
          </cell>
          <cell r="W36">
            <v>2283.3000000000002</v>
          </cell>
          <cell r="X36">
            <v>3072</v>
          </cell>
          <cell r="Y36">
            <v>2283.3000000000002</v>
          </cell>
          <cell r="Z36" t="str">
            <v>eth</v>
          </cell>
        </row>
        <row r="37">
          <cell r="C37" t="str">
            <v>shdety0238</v>
          </cell>
          <cell r="D37" t="str">
            <v>Муниципальное бюджетное общеобразовательное учреждение «Балезинская средняя общеобразовательная школа № 2»</v>
          </cell>
          <cell r="E37" t="str">
            <v>427552, Удмуртская Республика, Балезинский район, п. Балезино, ул. Московская, д. 41а</v>
          </cell>
          <cell r="F37">
            <v>2048</v>
          </cell>
          <cell r="G37">
            <v>1427.8</v>
          </cell>
          <cell r="H37">
            <v>6144</v>
          </cell>
          <cell r="I37">
            <v>4413.2</v>
          </cell>
          <cell r="J37">
            <v>512</v>
          </cell>
          <cell r="K37">
            <v>778.8</v>
          </cell>
          <cell r="L37">
            <v>6144</v>
          </cell>
          <cell r="M37">
            <v>4855.7</v>
          </cell>
          <cell r="N37">
            <v>6144</v>
          </cell>
          <cell r="O37">
            <v>4855.7</v>
          </cell>
          <cell r="P37">
            <v>3072</v>
          </cell>
          <cell r="Q37">
            <v>2283.3000000000002</v>
          </cell>
          <cell r="R37">
            <v>2048</v>
          </cell>
          <cell r="S37">
            <v>1569.3999999999999</v>
          </cell>
          <cell r="T37">
            <v>2048</v>
          </cell>
          <cell r="U37">
            <v>1569.3999999999999</v>
          </cell>
          <cell r="V37">
            <v>3072</v>
          </cell>
          <cell r="W37">
            <v>2283.3000000000002</v>
          </cell>
          <cell r="X37">
            <v>3072</v>
          </cell>
          <cell r="Y37">
            <v>2283.3000000000002</v>
          </cell>
          <cell r="Z37" t="str">
            <v>eth</v>
          </cell>
        </row>
        <row r="38">
          <cell r="C38" t="str">
            <v>shdety0245</v>
          </cell>
          <cell r="D38" t="str">
            <v>Муниципальное бюджетное общеобразовательное учреждение «Балезинская средняя общеобразовательная школа № 3»</v>
          </cell>
          <cell r="E38" t="str">
            <v>427552, Удмуртская Республика, Балезинский район, п. Балезино, ул. Свердлова, д. 1</v>
          </cell>
          <cell r="F38">
            <v>2048</v>
          </cell>
          <cell r="G38">
            <v>1427.8</v>
          </cell>
          <cell r="H38">
            <v>6144</v>
          </cell>
          <cell r="I38">
            <v>4413.2</v>
          </cell>
          <cell r="J38">
            <v>512</v>
          </cell>
          <cell r="K38">
            <v>778.8</v>
          </cell>
          <cell r="L38">
            <v>6144</v>
          </cell>
          <cell r="M38">
            <v>4855.7</v>
          </cell>
          <cell r="N38">
            <v>6144</v>
          </cell>
          <cell r="O38">
            <v>4855.7</v>
          </cell>
          <cell r="P38">
            <v>3072</v>
          </cell>
          <cell r="Q38">
            <v>2283.3000000000002</v>
          </cell>
          <cell r="R38">
            <v>2048</v>
          </cell>
          <cell r="S38">
            <v>1569.3999999999999</v>
          </cell>
          <cell r="T38">
            <v>2048</v>
          </cell>
          <cell r="U38">
            <v>1569.3999999999999</v>
          </cell>
          <cell r="V38">
            <v>3072</v>
          </cell>
          <cell r="W38">
            <v>2283.3000000000002</v>
          </cell>
          <cell r="X38">
            <v>3072</v>
          </cell>
          <cell r="Y38">
            <v>2283.3000000000002</v>
          </cell>
          <cell r="Z38" t="str">
            <v>eth</v>
          </cell>
        </row>
        <row r="39">
          <cell r="C39" t="str">
            <v>ou-glz-28</v>
          </cell>
          <cell r="D39" t="str">
            <v>Муниципальное бюджетное общеобразовательное учреждение «Балезинская средняя общеобразовательная школа № 4»</v>
          </cell>
          <cell r="E39" t="str">
            <v>427534, Удмуртская Республика, Балезинский район, с. Балезино, ул. Школьная, д. 2</v>
          </cell>
          <cell r="F39">
            <v>1024</v>
          </cell>
          <cell r="G39">
            <v>908.59999999999991</v>
          </cell>
          <cell r="H39">
            <v>1024</v>
          </cell>
          <cell r="I39">
            <v>908.59999999999991</v>
          </cell>
          <cell r="J39">
            <v>512</v>
          </cell>
          <cell r="K39">
            <v>778.8</v>
          </cell>
          <cell r="L39">
            <v>1024</v>
          </cell>
          <cell r="M39">
            <v>997.09999999999991</v>
          </cell>
          <cell r="N39">
            <v>1024</v>
          </cell>
          <cell r="O39">
            <v>997.09999999999991</v>
          </cell>
          <cell r="P39">
            <v>1024</v>
          </cell>
          <cell r="Q39">
            <v>997.09999999999991</v>
          </cell>
          <cell r="R39">
            <v>1024</v>
          </cell>
          <cell r="S39">
            <v>997.09999999999991</v>
          </cell>
          <cell r="T39">
            <v>1024</v>
          </cell>
          <cell r="U39">
            <v>997.09999999999991</v>
          </cell>
          <cell r="V39">
            <v>1024</v>
          </cell>
          <cell r="W39">
            <v>997.1</v>
          </cell>
          <cell r="X39">
            <v>1024</v>
          </cell>
          <cell r="Y39">
            <v>997.1</v>
          </cell>
          <cell r="Z39" t="str">
            <v>adsl</v>
          </cell>
        </row>
        <row r="40">
          <cell r="C40" t="str">
            <v>shdety0500</v>
          </cell>
          <cell r="D40" t="str">
            <v>Муниципальное бюджетное общеобразовательное учреждение «Балезинская средняя общеобразовательная школа № 5»</v>
          </cell>
          <cell r="E40" t="str">
            <v>427550, Удмуртская Республика, Балезинский район, п. Балезино, ул. Сибирская, д. 1а</v>
          </cell>
          <cell r="F40">
            <v>2048</v>
          </cell>
          <cell r="G40">
            <v>1427.8</v>
          </cell>
          <cell r="H40">
            <v>6144</v>
          </cell>
          <cell r="I40">
            <v>4413.2</v>
          </cell>
          <cell r="J40">
            <v>512</v>
          </cell>
          <cell r="K40">
            <v>778.8</v>
          </cell>
          <cell r="L40">
            <v>6144</v>
          </cell>
          <cell r="M40">
            <v>4855.7</v>
          </cell>
          <cell r="N40">
            <v>6144</v>
          </cell>
          <cell r="O40">
            <v>4855.7</v>
          </cell>
          <cell r="P40">
            <v>3072</v>
          </cell>
          <cell r="Q40">
            <v>2283.3000000000002</v>
          </cell>
          <cell r="R40">
            <v>2048</v>
          </cell>
          <cell r="S40">
            <v>1569.3999999999999</v>
          </cell>
          <cell r="T40">
            <v>2048</v>
          </cell>
          <cell r="U40">
            <v>1569.3999999999999</v>
          </cell>
          <cell r="V40">
            <v>3072</v>
          </cell>
          <cell r="W40">
            <v>2283.3000000000002</v>
          </cell>
          <cell r="X40">
            <v>3072</v>
          </cell>
          <cell r="Y40">
            <v>2283.3000000000002</v>
          </cell>
          <cell r="Z40" t="str">
            <v>eth</v>
          </cell>
        </row>
        <row r="41">
          <cell r="C41" t="str">
            <v>ou-glz-30</v>
          </cell>
          <cell r="D41" t="str">
            <v>Муниципальное бюджетное общеобразовательное учреждение «Быдыпиевская основная общеобразовательная школа»</v>
          </cell>
          <cell r="E41" t="str">
            <v>427550, Удмуртская Республика, Балезинский район, д. Быдыпи, ул. Школьная, д. 26</v>
          </cell>
          <cell r="F41">
            <v>128</v>
          </cell>
          <cell r="G41">
            <v>519.19999999999993</v>
          </cell>
          <cell r="H41">
            <v>128</v>
          </cell>
          <cell r="I41">
            <v>519.19999999999993</v>
          </cell>
          <cell r="J41">
            <v>128</v>
          </cell>
          <cell r="K41">
            <v>519.19999999999993</v>
          </cell>
          <cell r="L41">
            <v>128</v>
          </cell>
          <cell r="M41">
            <v>572.29999999999995</v>
          </cell>
          <cell r="N41">
            <v>128</v>
          </cell>
          <cell r="O41">
            <v>572.29999999999995</v>
          </cell>
          <cell r="P41">
            <v>128</v>
          </cell>
          <cell r="Q41">
            <v>572.29999999999995</v>
          </cell>
          <cell r="R41">
            <v>128</v>
          </cell>
          <cell r="S41">
            <v>572.29999999999995</v>
          </cell>
          <cell r="T41">
            <v>128</v>
          </cell>
          <cell r="U41">
            <v>572.29999999999995</v>
          </cell>
          <cell r="V41">
            <v>1024</v>
          </cell>
          <cell r="W41">
            <v>3350</v>
          </cell>
          <cell r="X41">
            <v>1024</v>
          </cell>
          <cell r="Y41">
            <v>3350</v>
          </cell>
          <cell r="Z41" t="str">
            <v>3G</v>
          </cell>
        </row>
        <row r="42">
          <cell r="C42" t="str">
            <v>ou-glz-31</v>
          </cell>
          <cell r="D42" t="str">
            <v>Муниципальное бюджетное общеобразовательное учреждение «Верх-Люкинская средняя общеобразовательная школа»</v>
          </cell>
          <cell r="E42" t="str">
            <v>427542, Удмуртская Республика, Балезинский район, д. Верх Люкино, ул. Центральная, д. 24</v>
          </cell>
          <cell r="F42">
            <v>1024</v>
          </cell>
          <cell r="G42">
            <v>4500</v>
          </cell>
          <cell r="H42">
            <v>1024</v>
          </cell>
          <cell r="I42">
            <v>4500</v>
          </cell>
          <cell r="J42">
            <v>512</v>
          </cell>
          <cell r="K42">
            <v>2750</v>
          </cell>
          <cell r="L42">
            <v>1024</v>
          </cell>
          <cell r="M42">
            <v>997.09999999999991</v>
          </cell>
          <cell r="N42">
            <v>1024</v>
          </cell>
          <cell r="O42">
            <v>997.09999999999991</v>
          </cell>
          <cell r="P42">
            <v>1024</v>
          </cell>
          <cell r="Q42">
            <v>997.09999999999991</v>
          </cell>
          <cell r="R42">
            <v>1024</v>
          </cell>
          <cell r="S42">
            <v>997.09999999999991</v>
          </cell>
          <cell r="T42">
            <v>1024</v>
          </cell>
          <cell r="U42">
            <v>997.09999999999991</v>
          </cell>
          <cell r="V42">
            <v>1024</v>
          </cell>
          <cell r="W42">
            <v>997.1</v>
          </cell>
          <cell r="X42">
            <v>1024</v>
          </cell>
          <cell r="Y42">
            <v>997.1</v>
          </cell>
          <cell r="Z42" t="str">
            <v>adsl</v>
          </cell>
        </row>
        <row r="43">
          <cell r="C43" t="str">
            <v>ou-glz-32</v>
          </cell>
          <cell r="D43" t="str">
            <v>Муниципальное бюджетное общеобразовательное учреждение «Воегуртская средняя общеобразовательная школа»</v>
          </cell>
          <cell r="E43" t="str">
            <v>427527, Удмуртская Республика, Балезинский район, д. Воегурт, ул. Полевая, д. 2а</v>
          </cell>
          <cell r="F43">
            <v>128</v>
          </cell>
          <cell r="G43">
            <v>519.19999999999993</v>
          </cell>
          <cell r="H43">
            <v>128</v>
          </cell>
          <cell r="I43">
            <v>519.19999999999993</v>
          </cell>
          <cell r="J43">
            <v>128</v>
          </cell>
          <cell r="K43">
            <v>519.19999999999993</v>
          </cell>
          <cell r="L43">
            <v>128</v>
          </cell>
          <cell r="M43">
            <v>572.29999999999995</v>
          </cell>
          <cell r="N43">
            <v>128</v>
          </cell>
          <cell r="O43">
            <v>572.29999999999995</v>
          </cell>
          <cell r="P43">
            <v>128</v>
          </cell>
          <cell r="Q43">
            <v>572.29999999999995</v>
          </cell>
          <cell r="R43">
            <v>128</v>
          </cell>
          <cell r="S43">
            <v>572.29999999999995</v>
          </cell>
          <cell r="T43">
            <v>128</v>
          </cell>
          <cell r="U43">
            <v>572.29999999999995</v>
          </cell>
          <cell r="V43">
            <v>128</v>
          </cell>
          <cell r="W43">
            <v>572.29999999999995</v>
          </cell>
          <cell r="X43">
            <v>128</v>
          </cell>
          <cell r="Y43">
            <v>572.29999999999995</v>
          </cell>
          <cell r="Z43" t="str">
            <v>adsl</v>
          </cell>
        </row>
        <row r="44">
          <cell r="C44" t="str">
            <v>ou-glz-34</v>
          </cell>
          <cell r="D44" t="str">
            <v>Муниципальное бюджетное общеобразовательное учреждение «Каменно-Задельская средняя общеобразовательная школа»</v>
          </cell>
          <cell r="E44" t="str">
            <v>427533, Удмуртская Республика, Балезинский район, с. Каменное Заделье, ул. Школьная, д. 6</v>
          </cell>
          <cell r="F44">
            <v>1024</v>
          </cell>
          <cell r="G44">
            <v>908.59999999999991</v>
          </cell>
          <cell r="H44">
            <v>1024</v>
          </cell>
          <cell r="I44">
            <v>908.59999999999991</v>
          </cell>
          <cell r="J44">
            <v>512</v>
          </cell>
          <cell r="K44">
            <v>778.8</v>
          </cell>
          <cell r="L44">
            <v>1024</v>
          </cell>
          <cell r="M44">
            <v>997.09999999999991</v>
          </cell>
          <cell r="N44">
            <v>1024</v>
          </cell>
          <cell r="O44">
            <v>997.09999999999991</v>
          </cell>
          <cell r="P44">
            <v>1024</v>
          </cell>
          <cell r="Q44">
            <v>997.09999999999991</v>
          </cell>
          <cell r="R44">
            <v>1024</v>
          </cell>
          <cell r="S44">
            <v>997.09999999999991</v>
          </cell>
          <cell r="T44">
            <v>1024</v>
          </cell>
          <cell r="U44">
            <v>997.09999999999991</v>
          </cell>
          <cell r="V44">
            <v>1024</v>
          </cell>
          <cell r="W44">
            <v>997.1</v>
          </cell>
          <cell r="X44">
            <v>1024</v>
          </cell>
          <cell r="Y44">
            <v>997.1</v>
          </cell>
          <cell r="Z44" t="str">
            <v>adsl</v>
          </cell>
        </row>
        <row r="45">
          <cell r="C45" t="str">
            <v>shdety0501</v>
          </cell>
          <cell r="D45" t="str">
            <v>Муниципальное бюджетное общеобразовательное учреждение «Карсовайская средняя общеобразовательная школа»</v>
          </cell>
          <cell r="E45" t="str">
            <v>427540, Удмуртская Республика, Балезинский район, с. Карсовай, ул. Мира, д. 6</v>
          </cell>
          <cell r="F45">
            <v>2048</v>
          </cell>
          <cell r="G45">
            <v>1427.8</v>
          </cell>
          <cell r="H45">
            <v>6144</v>
          </cell>
          <cell r="I45">
            <v>4413.2</v>
          </cell>
          <cell r="J45">
            <v>512</v>
          </cell>
          <cell r="K45">
            <v>778.8</v>
          </cell>
          <cell r="L45">
            <v>6144</v>
          </cell>
          <cell r="M45">
            <v>4855.7</v>
          </cell>
          <cell r="N45">
            <v>6144</v>
          </cell>
          <cell r="O45">
            <v>4855.7</v>
          </cell>
          <cell r="P45">
            <v>3072</v>
          </cell>
          <cell r="Q45">
            <v>2283.3000000000002</v>
          </cell>
          <cell r="R45">
            <v>2048</v>
          </cell>
          <cell r="S45">
            <v>1569.3999999999999</v>
          </cell>
          <cell r="T45">
            <v>2048</v>
          </cell>
          <cell r="U45">
            <v>1569.3999999999999</v>
          </cell>
          <cell r="V45">
            <v>3072</v>
          </cell>
          <cell r="W45">
            <v>2283.3000000000002</v>
          </cell>
          <cell r="X45">
            <v>3072</v>
          </cell>
          <cell r="Y45">
            <v>2283.3000000000002</v>
          </cell>
          <cell r="Z45" t="str">
            <v>eth</v>
          </cell>
        </row>
        <row r="46">
          <cell r="C46" t="str">
            <v>ou-glz-36</v>
          </cell>
          <cell r="D46" t="str">
            <v>Муниципальное бюджетное общеобразовательное учреждение «Кестымская средняя общеобразовательная школа»</v>
          </cell>
          <cell r="E46" t="str">
            <v>427521, Удмуртская Республика, Балезинский район, д. Кестым, ул.К. Маркса, д. 8а</v>
          </cell>
          <cell r="F46">
            <v>1024</v>
          </cell>
          <cell r="G46">
            <v>908.59999999999991</v>
          </cell>
          <cell r="H46">
            <v>1024</v>
          </cell>
          <cell r="I46">
            <v>908.59999999999991</v>
          </cell>
          <cell r="J46">
            <v>512</v>
          </cell>
          <cell r="K46">
            <v>778.8</v>
          </cell>
          <cell r="L46">
            <v>1024</v>
          </cell>
          <cell r="M46">
            <v>997.09999999999991</v>
          </cell>
          <cell r="N46">
            <v>1024</v>
          </cell>
          <cell r="O46">
            <v>997.09999999999991</v>
          </cell>
          <cell r="P46">
            <v>1024</v>
          </cell>
          <cell r="Q46">
            <v>997.09999999999991</v>
          </cell>
          <cell r="R46">
            <v>1024</v>
          </cell>
          <cell r="S46">
            <v>997.09999999999991</v>
          </cell>
          <cell r="T46">
            <v>1024</v>
          </cell>
          <cell r="U46">
            <v>997.09999999999991</v>
          </cell>
          <cell r="V46">
            <v>1024</v>
          </cell>
          <cell r="W46">
            <v>997.1</v>
          </cell>
          <cell r="X46">
            <v>1024</v>
          </cell>
          <cell r="Y46">
            <v>997.1</v>
          </cell>
          <cell r="Z46" t="str">
            <v>adsl</v>
          </cell>
        </row>
        <row r="47">
          <cell r="C47" t="str">
            <v>ou-sar-633</v>
          </cell>
          <cell r="D47" t="str">
            <v>Муниципальное бюджетное общеобразовательное учреждение «Киршонская основная общеобразовательная школа»</v>
          </cell>
          <cell r="E47" t="str">
            <v>427543, Удмуртская Республика, Балезинский район, д. Киршонки, ул. Новая, д. 7</v>
          </cell>
          <cell r="F47">
            <v>1024</v>
          </cell>
          <cell r="G47">
            <v>4500</v>
          </cell>
          <cell r="H47">
            <v>1024</v>
          </cell>
          <cell r="I47">
            <v>4500</v>
          </cell>
          <cell r="J47">
            <v>512</v>
          </cell>
          <cell r="K47">
            <v>2750</v>
          </cell>
          <cell r="L47">
            <v>1024</v>
          </cell>
          <cell r="M47">
            <v>3350</v>
          </cell>
          <cell r="N47">
            <v>1024</v>
          </cell>
          <cell r="O47">
            <v>3350</v>
          </cell>
          <cell r="P47">
            <v>1024</v>
          </cell>
          <cell r="Q47">
            <v>3350</v>
          </cell>
          <cell r="R47">
            <v>1024</v>
          </cell>
          <cell r="S47">
            <v>3350</v>
          </cell>
          <cell r="T47">
            <v>1024</v>
          </cell>
          <cell r="U47" t="str">
            <v>Услуга не предоставляется</v>
          </cell>
          <cell r="V47">
            <v>1024</v>
          </cell>
          <cell r="W47">
            <v>3350</v>
          </cell>
          <cell r="X47">
            <v>1024</v>
          </cell>
          <cell r="Y47">
            <v>3350</v>
          </cell>
          <cell r="Z47" t="str">
            <v>3G</v>
          </cell>
        </row>
        <row r="48">
          <cell r="C48" t="str">
            <v>ou-glz-38</v>
          </cell>
          <cell r="D48" t="str">
            <v>Муниципальное бюджетное общеобразовательное учреждение «Кожильская средняя общеобразовательная школа»</v>
          </cell>
          <cell r="E48" t="str">
            <v>427551, Удмуртская Республика, Балезинский район, д. Кожило, ул. Набережная, д. 31а</v>
          </cell>
          <cell r="F48">
            <v>1024</v>
          </cell>
          <cell r="G48">
            <v>908.59999999999991</v>
          </cell>
          <cell r="H48">
            <v>1024</v>
          </cell>
          <cell r="I48">
            <v>908.59999999999991</v>
          </cell>
          <cell r="J48">
            <v>512</v>
          </cell>
          <cell r="K48">
            <v>778.8</v>
          </cell>
          <cell r="L48">
            <v>1024</v>
          </cell>
          <cell r="M48">
            <v>997.09999999999991</v>
          </cell>
          <cell r="N48">
            <v>1024</v>
          </cell>
          <cell r="O48">
            <v>997.09999999999991</v>
          </cell>
          <cell r="P48">
            <v>1024</v>
          </cell>
          <cell r="Q48">
            <v>997.09999999999991</v>
          </cell>
          <cell r="R48">
            <v>1024</v>
          </cell>
          <cell r="S48">
            <v>997.09999999999991</v>
          </cell>
          <cell r="T48">
            <v>1024</v>
          </cell>
          <cell r="U48">
            <v>997.09999999999991</v>
          </cell>
          <cell r="V48">
            <v>128</v>
          </cell>
          <cell r="W48">
            <v>572.29999999999995</v>
          </cell>
          <cell r="X48">
            <v>128</v>
          </cell>
          <cell r="Y48">
            <v>572.29999999999995</v>
          </cell>
          <cell r="Z48" t="str">
            <v>eth_emx</v>
          </cell>
        </row>
        <row r="49">
          <cell r="C49" t="str">
            <v>ou-glz-39</v>
          </cell>
          <cell r="D49" t="str">
            <v>Муниципальное бюджетное общеобразовательное учреждение «Люкская средняя общеобразовательная школа»</v>
          </cell>
          <cell r="E49" t="str">
            <v>427532, Удмуртская Республика, Балезинский район, с. Люк, ул. Школьная, д. 5</v>
          </cell>
          <cell r="F49">
            <v>1024</v>
          </cell>
          <cell r="G49">
            <v>4500</v>
          </cell>
          <cell r="H49">
            <v>1024</v>
          </cell>
          <cell r="I49">
            <v>4500</v>
          </cell>
          <cell r="J49">
            <v>512</v>
          </cell>
          <cell r="K49">
            <v>2750</v>
          </cell>
          <cell r="L49">
            <v>1024</v>
          </cell>
          <cell r="M49">
            <v>997.09999999999991</v>
          </cell>
          <cell r="N49">
            <v>1024</v>
          </cell>
          <cell r="O49">
            <v>997.09999999999991</v>
          </cell>
          <cell r="P49">
            <v>1024</v>
          </cell>
          <cell r="Q49">
            <v>997.09999999999991</v>
          </cell>
          <cell r="R49">
            <v>1024</v>
          </cell>
          <cell r="S49">
            <v>997.09999999999991</v>
          </cell>
          <cell r="T49">
            <v>1024</v>
          </cell>
          <cell r="U49">
            <v>997.09999999999991</v>
          </cell>
          <cell r="V49">
            <v>1024</v>
          </cell>
          <cell r="W49">
            <v>997.1</v>
          </cell>
          <cell r="X49">
            <v>1024</v>
          </cell>
          <cell r="Y49">
            <v>997.1</v>
          </cell>
          <cell r="Z49" t="str">
            <v>adsl</v>
          </cell>
        </row>
        <row r="50">
          <cell r="C50" t="str">
            <v>ou-glz-43</v>
          </cell>
          <cell r="D50" t="str">
            <v>Муниципальное бюджетное общеобразовательное учреждение «Падеринская основная общеобразовательная школа»</v>
          </cell>
          <cell r="E50" t="str">
            <v>427524, Удмуртская Республика, Балезинский район, д. Падера, ул. Красная, д. 1</v>
          </cell>
          <cell r="F50">
            <v>128</v>
          </cell>
          <cell r="G50">
            <v>519.19999999999993</v>
          </cell>
          <cell r="H50">
            <v>128</v>
          </cell>
          <cell r="I50">
            <v>519.19999999999993</v>
          </cell>
          <cell r="J50">
            <v>128</v>
          </cell>
          <cell r="K50">
            <v>519.19999999999993</v>
          </cell>
          <cell r="L50">
            <v>128</v>
          </cell>
          <cell r="M50">
            <v>572.29999999999995</v>
          </cell>
          <cell r="N50">
            <v>128</v>
          </cell>
          <cell r="O50">
            <v>572.29999999999995</v>
          </cell>
          <cell r="P50">
            <v>128</v>
          </cell>
          <cell r="Q50">
            <v>572.29999999999995</v>
          </cell>
          <cell r="R50">
            <v>128</v>
          </cell>
          <cell r="S50">
            <v>572.29999999999995</v>
          </cell>
          <cell r="T50">
            <v>128</v>
          </cell>
          <cell r="U50">
            <v>572.29999999999995</v>
          </cell>
          <cell r="V50">
            <v>128</v>
          </cell>
          <cell r="W50">
            <v>572.29999999999995</v>
          </cell>
          <cell r="X50">
            <v>128</v>
          </cell>
          <cell r="Y50">
            <v>572.29999999999995</v>
          </cell>
          <cell r="Z50" t="str">
            <v>eth_emx</v>
          </cell>
        </row>
        <row r="51">
          <cell r="C51" t="str">
            <v>ou-glz-658</v>
          </cell>
          <cell r="D51" t="str">
            <v>Муниципальное бюджетное общеобразовательное учреждение «Пибаньшурская средняя общеобразовательная школа»</v>
          </cell>
          <cell r="E51" t="str">
            <v>427553, Удмуртская Республика, Балезинский район, п. Балезино-3</v>
          </cell>
          <cell r="F51">
            <v>1024</v>
          </cell>
          <cell r="G51">
            <v>4500</v>
          </cell>
          <cell r="H51">
            <v>1024</v>
          </cell>
          <cell r="I51">
            <v>4500</v>
          </cell>
          <cell r="J51">
            <v>512</v>
          </cell>
          <cell r="K51">
            <v>2750</v>
          </cell>
          <cell r="L51">
            <v>1024</v>
          </cell>
          <cell r="M51">
            <v>3350</v>
          </cell>
          <cell r="N51">
            <v>1024</v>
          </cell>
          <cell r="O51">
            <v>4500</v>
          </cell>
          <cell r="P51">
            <v>1024</v>
          </cell>
          <cell r="Q51">
            <v>4500</v>
          </cell>
          <cell r="R51">
            <v>1024</v>
          </cell>
          <cell r="S51">
            <v>4500</v>
          </cell>
          <cell r="T51">
            <v>1024</v>
          </cell>
          <cell r="U51" t="str">
            <v>Услуга не предоставляется</v>
          </cell>
          <cell r="V51">
            <v>1024</v>
          </cell>
          <cell r="W51">
            <v>4500</v>
          </cell>
          <cell r="X51">
            <v>1024</v>
          </cell>
          <cell r="Y51">
            <v>4500</v>
          </cell>
          <cell r="Z51" t="str">
            <v>VSAT Мегафон</v>
          </cell>
        </row>
        <row r="52">
          <cell r="C52" t="str">
            <v>ou-glz-45</v>
          </cell>
          <cell r="D52" t="str">
            <v>Муниципальное бюджетное общеобразовательное учреждение «Пыбьинская средняя общеобразовательная школа»</v>
          </cell>
          <cell r="E52" t="str">
            <v>427550, Удмуртская Республика, Балезинский район, д. Пыбья, ул. Школьная, д. 5</v>
          </cell>
          <cell r="F52">
            <v>512</v>
          </cell>
          <cell r="G52">
            <v>778.8</v>
          </cell>
          <cell r="H52">
            <v>512</v>
          </cell>
          <cell r="I52">
            <v>778.8</v>
          </cell>
          <cell r="J52">
            <v>512</v>
          </cell>
          <cell r="K52">
            <v>778.8</v>
          </cell>
          <cell r="L52">
            <v>512</v>
          </cell>
          <cell r="M52">
            <v>855.5</v>
          </cell>
          <cell r="N52">
            <v>512</v>
          </cell>
          <cell r="O52">
            <v>855.5</v>
          </cell>
          <cell r="P52">
            <v>512</v>
          </cell>
          <cell r="Q52">
            <v>855.5</v>
          </cell>
          <cell r="R52">
            <v>512</v>
          </cell>
          <cell r="S52">
            <v>855.5</v>
          </cell>
          <cell r="T52">
            <v>512</v>
          </cell>
          <cell r="U52">
            <v>855.5</v>
          </cell>
          <cell r="V52">
            <v>512</v>
          </cell>
          <cell r="W52">
            <v>855.5</v>
          </cell>
          <cell r="X52">
            <v>512</v>
          </cell>
          <cell r="Y52">
            <v>855.5</v>
          </cell>
          <cell r="Z52" t="str">
            <v>adsl</v>
          </cell>
        </row>
        <row r="53">
          <cell r="C53" t="str">
            <v>shdety0231</v>
          </cell>
          <cell r="D53" t="str">
            <v>Муниципальное бюджетное общеобразовательное учреждение «Сергинская средняя общеобразовательная школа»</v>
          </cell>
          <cell r="E53" t="str">
            <v>427545, Удмуртская Республика, Балезинский район, с. Сергино, пер. Школьный, д. 1</v>
          </cell>
          <cell r="F53">
            <v>2048</v>
          </cell>
          <cell r="G53">
            <v>1427.8</v>
          </cell>
          <cell r="H53">
            <v>6144</v>
          </cell>
          <cell r="I53">
            <v>4413.2</v>
          </cell>
          <cell r="J53">
            <v>512</v>
          </cell>
          <cell r="K53">
            <v>778.8</v>
          </cell>
          <cell r="L53">
            <v>6144</v>
          </cell>
          <cell r="M53">
            <v>4855.7</v>
          </cell>
          <cell r="N53">
            <v>6144</v>
          </cell>
          <cell r="O53">
            <v>4855.7</v>
          </cell>
          <cell r="P53">
            <v>3072</v>
          </cell>
          <cell r="Q53">
            <v>2283.3000000000002</v>
          </cell>
          <cell r="R53">
            <v>2048</v>
          </cell>
          <cell r="S53">
            <v>1569.3999999999999</v>
          </cell>
          <cell r="T53">
            <v>2048</v>
          </cell>
          <cell r="U53">
            <v>1569.3999999999999</v>
          </cell>
          <cell r="V53">
            <v>3072</v>
          </cell>
          <cell r="W53">
            <v>2283.3000000000002</v>
          </cell>
          <cell r="X53">
            <v>3072</v>
          </cell>
          <cell r="Y53">
            <v>2283.3000000000002</v>
          </cell>
          <cell r="Z53" t="str">
            <v>eth</v>
          </cell>
        </row>
        <row r="54">
          <cell r="C54" t="str">
            <v>ou-glz-47</v>
          </cell>
          <cell r="D54" t="str">
            <v>Муниципальное бюджетное общеобразовательное учреждение «Турецкая средняя общеобразовательная школа аграрного направления»</v>
          </cell>
          <cell r="E54" t="str">
            <v>427531, Удмуртская Республика, Балезинский район, с. Турецкое, ул. Труда, д. 14</v>
          </cell>
          <cell r="F54">
            <v>128</v>
          </cell>
          <cell r="G54">
            <v>519.19999999999993</v>
          </cell>
          <cell r="H54">
            <v>128</v>
          </cell>
          <cell r="I54">
            <v>519.19999999999993</v>
          </cell>
          <cell r="J54">
            <v>128</v>
          </cell>
          <cell r="K54">
            <v>519.19999999999993</v>
          </cell>
          <cell r="L54">
            <v>128</v>
          </cell>
          <cell r="M54">
            <v>572.29999999999995</v>
          </cell>
          <cell r="N54">
            <v>128</v>
          </cell>
          <cell r="O54">
            <v>572.29999999999995</v>
          </cell>
          <cell r="P54">
            <v>128</v>
          </cell>
          <cell r="Q54">
            <v>572.29999999999995</v>
          </cell>
          <cell r="R54">
            <v>128</v>
          </cell>
          <cell r="S54">
            <v>572.29999999999995</v>
          </cell>
          <cell r="T54">
            <v>128</v>
          </cell>
          <cell r="U54">
            <v>572.29999999999995</v>
          </cell>
          <cell r="V54">
            <v>128</v>
          </cell>
          <cell r="W54">
            <v>572.29999999999995</v>
          </cell>
          <cell r="X54">
            <v>128</v>
          </cell>
          <cell r="Y54">
            <v>572.29999999999995</v>
          </cell>
          <cell r="Z54" t="str">
            <v>adsl</v>
          </cell>
        </row>
        <row r="55">
          <cell r="C55" t="str">
            <v>ou-glz-48</v>
          </cell>
          <cell r="D55" t="str">
            <v>Муниципальное бюджетное общеобразовательное учреждение «Ушурская основная общеобразовательная школа»</v>
          </cell>
          <cell r="E55" t="str">
            <v>427528, Удмуртская Республика, Балезинский район, д. Ушур, ул. Юбилейная, д. 2</v>
          </cell>
          <cell r="F55">
            <v>1024</v>
          </cell>
          <cell r="G55">
            <v>4500</v>
          </cell>
          <cell r="H55">
            <v>1024</v>
          </cell>
          <cell r="I55">
            <v>4500</v>
          </cell>
          <cell r="J55">
            <v>512</v>
          </cell>
          <cell r="K55">
            <v>2750</v>
          </cell>
          <cell r="L55">
            <v>1024</v>
          </cell>
          <cell r="M55">
            <v>997.09999999999991</v>
          </cell>
          <cell r="N55">
            <v>1024</v>
          </cell>
          <cell r="O55">
            <v>997.09999999999991</v>
          </cell>
          <cell r="P55">
            <v>1024</v>
          </cell>
          <cell r="Q55">
            <v>997.09999999999991</v>
          </cell>
          <cell r="R55">
            <v>1024</v>
          </cell>
          <cell r="S55">
            <v>997.09999999999991</v>
          </cell>
          <cell r="T55">
            <v>1024</v>
          </cell>
          <cell r="U55">
            <v>997.09999999999991</v>
          </cell>
          <cell r="V55">
            <v>128</v>
          </cell>
          <cell r="W55">
            <v>572.29999999999995</v>
          </cell>
          <cell r="X55">
            <v>128</v>
          </cell>
          <cell r="Y55">
            <v>572.29999999999995</v>
          </cell>
          <cell r="Z55" t="str">
            <v>eth_emx</v>
          </cell>
        </row>
        <row r="56">
          <cell r="C56" t="str">
            <v>ou-glz-50</v>
          </cell>
          <cell r="D56" t="str">
            <v>Муниципальное бюджетное общеобразовательное учреждение «Юндинская средняя общеобразовательная школа»</v>
          </cell>
          <cell r="E56" t="str">
            <v>427524, Удмуртская Республика, Балезинский район, д. Юнда, пер. Школьный, д. 9</v>
          </cell>
          <cell r="F56">
            <v>512</v>
          </cell>
          <cell r="G56">
            <v>778.8</v>
          </cell>
          <cell r="H56">
            <v>512</v>
          </cell>
          <cell r="I56">
            <v>778.8</v>
          </cell>
          <cell r="J56">
            <v>512</v>
          </cell>
          <cell r="K56">
            <v>778.8</v>
          </cell>
          <cell r="L56">
            <v>512</v>
          </cell>
          <cell r="M56">
            <v>855.5</v>
          </cell>
          <cell r="N56">
            <v>512</v>
          </cell>
          <cell r="O56">
            <v>855.5</v>
          </cell>
          <cell r="P56">
            <v>512</v>
          </cell>
          <cell r="Q56">
            <v>855.5</v>
          </cell>
          <cell r="R56">
            <v>512</v>
          </cell>
          <cell r="S56">
            <v>855.5</v>
          </cell>
          <cell r="T56">
            <v>512</v>
          </cell>
          <cell r="U56">
            <v>855.5</v>
          </cell>
          <cell r="V56">
            <v>512</v>
          </cell>
          <cell r="W56">
            <v>855.5</v>
          </cell>
          <cell r="X56">
            <v>512</v>
          </cell>
          <cell r="Y56">
            <v>855.5</v>
          </cell>
          <cell r="Z56" t="str">
            <v>adsl</v>
          </cell>
        </row>
        <row r="57">
          <cell r="C57" t="str">
            <v>ou-glz-33</v>
          </cell>
          <cell r="D57" t="str">
            <v>Муниципальное бюджетное общеобразовательное учреждение Исаковская средняя общеобразовательная школа</v>
          </cell>
          <cell r="E57" t="str">
            <v>427528, Удмуртская Республика, Балезинский район, д. Исаково, ул. Школьная, д. 1</v>
          </cell>
          <cell r="F57">
            <v>512</v>
          </cell>
          <cell r="G57">
            <v>778.8</v>
          </cell>
          <cell r="H57">
            <v>512</v>
          </cell>
          <cell r="I57">
            <v>778.8</v>
          </cell>
          <cell r="J57">
            <v>512</v>
          </cell>
          <cell r="K57">
            <v>778.8</v>
          </cell>
          <cell r="L57">
            <v>512</v>
          </cell>
          <cell r="M57">
            <v>855.5</v>
          </cell>
          <cell r="N57">
            <v>512</v>
          </cell>
          <cell r="O57">
            <v>855.5</v>
          </cell>
          <cell r="P57">
            <v>512</v>
          </cell>
          <cell r="Q57">
            <v>855.5</v>
          </cell>
          <cell r="R57">
            <v>512</v>
          </cell>
          <cell r="S57">
            <v>855.5</v>
          </cell>
          <cell r="T57">
            <v>512</v>
          </cell>
          <cell r="U57">
            <v>855.5</v>
          </cell>
          <cell r="V57">
            <v>512</v>
          </cell>
          <cell r="W57">
            <v>855.5</v>
          </cell>
          <cell r="X57">
            <v>512</v>
          </cell>
          <cell r="Y57">
            <v>855.5</v>
          </cell>
          <cell r="Z57" t="str">
            <v>adsl</v>
          </cell>
        </row>
        <row r="58">
          <cell r="C58" t="str">
            <v>ou-glz-49</v>
          </cell>
          <cell r="D58" t="str">
            <v>Муниципальное бюджетное общеобразовательное учреждение Эркешевская средняя общеобразовательная школа</v>
          </cell>
          <cell r="E58" t="str">
            <v>427530, Удмуртская Республика, Балезинский район, д. Эркешево, ул. Центральная, д. 13</v>
          </cell>
          <cell r="F58">
            <v>512</v>
          </cell>
          <cell r="G58">
            <v>778.8</v>
          </cell>
          <cell r="H58">
            <v>512</v>
          </cell>
          <cell r="I58">
            <v>778.8</v>
          </cell>
          <cell r="J58">
            <v>512</v>
          </cell>
          <cell r="K58">
            <v>778.8</v>
          </cell>
          <cell r="L58">
            <v>512</v>
          </cell>
          <cell r="M58">
            <v>855.5</v>
          </cell>
          <cell r="N58">
            <v>512</v>
          </cell>
          <cell r="O58">
            <v>855.5</v>
          </cell>
          <cell r="P58">
            <v>512</v>
          </cell>
          <cell r="Q58">
            <v>855.5</v>
          </cell>
          <cell r="R58">
            <v>512</v>
          </cell>
          <cell r="S58">
            <v>855.5</v>
          </cell>
          <cell r="T58">
            <v>512</v>
          </cell>
          <cell r="U58">
            <v>855.5</v>
          </cell>
          <cell r="V58">
            <v>512</v>
          </cell>
          <cell r="W58">
            <v>855.5</v>
          </cell>
          <cell r="X58">
            <v>512</v>
          </cell>
          <cell r="Y58">
            <v>855.5</v>
          </cell>
          <cell r="Z58" t="str">
            <v>adsl</v>
          </cell>
        </row>
        <row r="59">
          <cell r="C59" t="str">
            <v>nsh-gla-89</v>
          </cell>
          <cell r="D59" t="str">
            <v>Муниципальное казённое общеобразовательное учреждение «Больше-Варыжская начальная общеобразовательная школа»</v>
          </cell>
          <cell r="E59" t="str">
            <v>427532, Удмуртская Республика, Балезинский район, д. Большой Варыж, ул. Центральная, д. 28</v>
          </cell>
          <cell r="F59">
            <v>512</v>
          </cell>
          <cell r="G59">
            <v>778.8</v>
          </cell>
          <cell r="H59">
            <v>512</v>
          </cell>
          <cell r="I59">
            <v>778.8</v>
          </cell>
          <cell r="J59">
            <v>512</v>
          </cell>
          <cell r="K59">
            <v>778.8</v>
          </cell>
          <cell r="L59">
            <v>512</v>
          </cell>
          <cell r="M59">
            <v>855.5</v>
          </cell>
          <cell r="N59">
            <v>512</v>
          </cell>
          <cell r="O59">
            <v>855.5</v>
          </cell>
          <cell r="P59">
            <v>512</v>
          </cell>
          <cell r="Q59">
            <v>855.5</v>
          </cell>
          <cell r="R59">
            <v>512</v>
          </cell>
          <cell r="S59">
            <v>855.5</v>
          </cell>
          <cell r="T59">
            <v>512</v>
          </cell>
          <cell r="U59">
            <v>855.5</v>
          </cell>
          <cell r="V59">
            <v>512</v>
          </cell>
          <cell r="W59">
            <v>855.5</v>
          </cell>
          <cell r="X59">
            <v>512</v>
          </cell>
          <cell r="Y59">
            <v>855.5</v>
          </cell>
          <cell r="Z59" t="str">
            <v>adsl</v>
          </cell>
        </row>
        <row r="60">
          <cell r="C60" t="str">
            <v>ou-glz-22</v>
          </cell>
          <cell r="D60" t="str">
            <v>Муниципальное казенное специальное (коррекционное) образовательное учреждение для обучающихся (воспитанников) с ограниченными возможностями здоровья «Балезинская специальная (корекционная) общеобразовательная школа интернат VIII вида»</v>
          </cell>
          <cell r="E60" t="str">
            <v>427534, Удмуртская Республика, Балезинский район, п. Балезино, ул. Советская, д. 39</v>
          </cell>
          <cell r="F60">
            <v>2048</v>
          </cell>
          <cell r="G60">
            <v>1427.8</v>
          </cell>
          <cell r="H60">
            <v>4096</v>
          </cell>
          <cell r="I60">
            <v>2725.7999999999997</v>
          </cell>
          <cell r="J60">
            <v>512</v>
          </cell>
          <cell r="K60">
            <v>778.8</v>
          </cell>
          <cell r="L60">
            <v>4096</v>
          </cell>
          <cell r="M60">
            <v>2997.2</v>
          </cell>
          <cell r="N60">
            <v>4096</v>
          </cell>
          <cell r="O60">
            <v>2997.2</v>
          </cell>
          <cell r="P60">
            <v>2048</v>
          </cell>
          <cell r="Q60">
            <v>1569.4</v>
          </cell>
          <cell r="R60">
            <v>2048</v>
          </cell>
          <cell r="S60">
            <v>1569.3999999999999</v>
          </cell>
          <cell r="T60">
            <v>2048</v>
          </cell>
          <cell r="U60">
            <v>1569.3999999999999</v>
          </cell>
          <cell r="V60">
            <v>2048</v>
          </cell>
          <cell r="W60">
            <v>1569.4</v>
          </cell>
          <cell r="X60">
            <v>2048</v>
          </cell>
          <cell r="Y60">
            <v>1569.4</v>
          </cell>
          <cell r="Z60" t="str">
            <v>adsl</v>
          </cell>
        </row>
        <row r="61">
          <cell r="C61" t="str">
            <v>nsh-mzh-39</v>
          </cell>
          <cell r="D61" t="str">
            <v>Муниципальное бюджетное образовательное учреждение для детей дошкольного и младшего школьного возраста начальная школа – детский сад д. Березек</v>
          </cell>
          <cell r="E61" t="str">
            <v>427313, Удмуртская Республика, Вавожский район д. Березек, ул. Вишнёвая, д. 17</v>
          </cell>
          <cell r="F61">
            <v>1024</v>
          </cell>
          <cell r="G61">
            <v>4500</v>
          </cell>
          <cell r="H61">
            <v>1024</v>
          </cell>
          <cell r="I61">
            <v>4500</v>
          </cell>
          <cell r="J61">
            <v>512</v>
          </cell>
          <cell r="K61">
            <v>2750</v>
          </cell>
          <cell r="L61">
            <v>1024</v>
          </cell>
          <cell r="M61">
            <v>3350</v>
          </cell>
          <cell r="N61">
            <v>1024</v>
          </cell>
          <cell r="O61">
            <v>3350</v>
          </cell>
          <cell r="P61">
            <v>1024</v>
          </cell>
          <cell r="Q61">
            <v>3350</v>
          </cell>
          <cell r="R61">
            <v>1024</v>
          </cell>
          <cell r="S61">
            <v>3350</v>
          </cell>
          <cell r="T61">
            <v>1024</v>
          </cell>
          <cell r="U61" t="str">
            <v>Услуга не предоставляется</v>
          </cell>
          <cell r="V61">
            <v>1024</v>
          </cell>
          <cell r="W61">
            <v>3350</v>
          </cell>
          <cell r="X61">
            <v>1024</v>
          </cell>
          <cell r="Y61">
            <v>3350</v>
          </cell>
          <cell r="Z61" t="str">
            <v>3G</v>
          </cell>
        </row>
        <row r="62">
          <cell r="C62" t="str">
            <v>nsh-mzh-40</v>
          </cell>
          <cell r="D62" t="str">
            <v>Муниципальное бюджетное образовательное учреждение для детей дошкольного и младшего школьного возраста начальная школа – детский сад д. Зядлуд</v>
          </cell>
          <cell r="E62" t="str">
            <v>427324, Удмуртская Республика, Вавожский район, д. Зядлуд, Центральная, д. 13</v>
          </cell>
          <cell r="F62">
            <v>1024</v>
          </cell>
          <cell r="G62">
            <v>4500</v>
          </cell>
          <cell r="H62">
            <v>1024</v>
          </cell>
          <cell r="I62">
            <v>4500</v>
          </cell>
          <cell r="J62">
            <v>512</v>
          </cell>
          <cell r="K62">
            <v>2750</v>
          </cell>
          <cell r="L62">
            <v>1024</v>
          </cell>
          <cell r="M62">
            <v>3350</v>
          </cell>
          <cell r="N62">
            <v>1024</v>
          </cell>
          <cell r="O62">
            <v>4500</v>
          </cell>
          <cell r="P62">
            <v>1024</v>
          </cell>
          <cell r="Q62">
            <v>4500</v>
          </cell>
          <cell r="R62">
            <v>1024</v>
          </cell>
          <cell r="S62">
            <v>4500</v>
          </cell>
          <cell r="T62">
            <v>1024</v>
          </cell>
          <cell r="U62" t="str">
            <v>Услуга не предоставляется</v>
          </cell>
          <cell r="V62">
            <v>1024</v>
          </cell>
          <cell r="W62">
            <v>4500</v>
          </cell>
          <cell r="X62">
            <v>1024</v>
          </cell>
          <cell r="Y62">
            <v>4500</v>
          </cell>
          <cell r="Z62" t="str">
            <v>VSAT Мегафон</v>
          </cell>
        </row>
        <row r="63">
          <cell r="C63" t="str">
            <v>ou-mzh-63</v>
          </cell>
          <cell r="D63" t="str">
            <v>Муниципальное бюджетное образовательное учреждение для детей дошкольного и младшего школьного возраста начальная школа – детский сад д. Ожги</v>
          </cell>
          <cell r="E63" t="str">
            <v>427327, Удмуртская Республика, Вавожский район, д. Ожги, Евдокимова, д. 17</v>
          </cell>
          <cell r="F63">
            <v>128</v>
          </cell>
          <cell r="G63">
            <v>519.19999999999993</v>
          </cell>
          <cell r="H63">
            <v>128</v>
          </cell>
          <cell r="I63">
            <v>519.19999999999993</v>
          </cell>
          <cell r="J63">
            <v>128</v>
          </cell>
          <cell r="K63">
            <v>519.19999999999993</v>
          </cell>
          <cell r="L63">
            <v>128</v>
          </cell>
          <cell r="M63">
            <v>572.29999999999995</v>
          </cell>
          <cell r="N63">
            <v>128</v>
          </cell>
          <cell r="O63">
            <v>572.29999999999995</v>
          </cell>
          <cell r="P63">
            <v>128</v>
          </cell>
          <cell r="Q63">
            <v>572.29999999999995</v>
          </cell>
          <cell r="R63">
            <v>128</v>
          </cell>
          <cell r="S63">
            <v>572.29999999999995</v>
          </cell>
          <cell r="T63">
            <v>128</v>
          </cell>
          <cell r="U63">
            <v>572.29999999999995</v>
          </cell>
          <cell r="V63">
            <v>128</v>
          </cell>
          <cell r="W63">
            <v>572.29999999999995</v>
          </cell>
          <cell r="X63">
            <v>128</v>
          </cell>
          <cell r="Y63">
            <v>572.29999999999995</v>
          </cell>
          <cell r="Z63" t="str">
            <v>eth_emx</v>
          </cell>
        </row>
        <row r="64">
          <cell r="C64" t="str">
            <v>nsh-mzh-38</v>
          </cell>
          <cell r="D64" t="str">
            <v>Муниципальное бюджетное образовательное учреждение для детей дошкольного и младшего школьного возраста начальная школа – детский сад д. Уе-Докья</v>
          </cell>
          <cell r="E64" t="str">
            <v>427311, Удмуртская Республика, Вавожский район, д. Уе-Докья, ул. Садовая, д. 27</v>
          </cell>
          <cell r="F64">
            <v>1024</v>
          </cell>
          <cell r="G64">
            <v>4500</v>
          </cell>
          <cell r="H64">
            <v>1024</v>
          </cell>
          <cell r="I64">
            <v>4500</v>
          </cell>
          <cell r="J64">
            <v>512</v>
          </cell>
          <cell r="K64">
            <v>2750</v>
          </cell>
          <cell r="L64">
            <v>1024</v>
          </cell>
          <cell r="M64">
            <v>3350</v>
          </cell>
          <cell r="N64">
            <v>1024</v>
          </cell>
          <cell r="O64">
            <v>3350</v>
          </cell>
          <cell r="P64">
            <v>1024</v>
          </cell>
          <cell r="Q64">
            <v>3350</v>
          </cell>
          <cell r="R64">
            <v>1024</v>
          </cell>
          <cell r="S64">
            <v>3350</v>
          </cell>
          <cell r="T64">
            <v>1024</v>
          </cell>
          <cell r="U64" t="str">
            <v>Услуга не предоставляется</v>
          </cell>
          <cell r="V64">
            <v>1024</v>
          </cell>
          <cell r="W64">
            <v>3350</v>
          </cell>
          <cell r="X64">
            <v>1024</v>
          </cell>
          <cell r="Y64">
            <v>3350</v>
          </cell>
          <cell r="Z64" t="str">
            <v>3G</v>
          </cell>
        </row>
        <row r="65">
          <cell r="C65" t="str">
            <v>shdety0287</v>
          </cell>
          <cell r="D65" t="str">
            <v>Муниципальное бюджетное общеобразовательное учреждение «Вавожская средняя общеобразовательная школа»</v>
          </cell>
          <cell r="E65" t="str">
            <v>427310, Удмуртская Республика, Вавожский район, с. Вавож, ул. Интернациональная, д. 60</v>
          </cell>
          <cell r="F65">
            <v>2048</v>
          </cell>
          <cell r="G65">
            <v>1427.8</v>
          </cell>
          <cell r="H65">
            <v>6144</v>
          </cell>
          <cell r="I65">
            <v>4413.2</v>
          </cell>
          <cell r="J65">
            <v>6144</v>
          </cell>
          <cell r="K65">
            <v>4413.2</v>
          </cell>
          <cell r="L65">
            <v>6144</v>
          </cell>
          <cell r="M65">
            <v>4855.7</v>
          </cell>
          <cell r="N65">
            <v>6144</v>
          </cell>
          <cell r="O65">
            <v>4855.7</v>
          </cell>
          <cell r="P65">
            <v>3072</v>
          </cell>
          <cell r="Q65">
            <v>2283.3000000000002</v>
          </cell>
          <cell r="R65">
            <v>2048</v>
          </cell>
          <cell r="S65">
            <v>1569.3999999999999</v>
          </cell>
          <cell r="T65">
            <v>2048</v>
          </cell>
          <cell r="U65">
            <v>1569.3999999999999</v>
          </cell>
          <cell r="V65">
            <v>3072</v>
          </cell>
          <cell r="W65">
            <v>2283.3000000000002</v>
          </cell>
          <cell r="X65">
            <v>3072</v>
          </cell>
          <cell r="Y65">
            <v>2283.3000000000002</v>
          </cell>
          <cell r="Z65" t="str">
            <v>eth</v>
          </cell>
        </row>
        <row r="66">
          <cell r="C66" t="str">
            <v>ou-mzh-51</v>
          </cell>
          <cell r="D66" t="str">
            <v>Муниципальное бюджетное общеобразовательное учреждение Большеволковская средняя общеобразовательная школа</v>
          </cell>
          <cell r="E66" t="str">
            <v>427313, Удмуртская Республика, Вавожский район, д. Большое Волково, ул. Центральная, д. 48</v>
          </cell>
          <cell r="F66">
            <v>2048</v>
          </cell>
          <cell r="G66">
            <v>1427.8</v>
          </cell>
          <cell r="H66">
            <v>6144</v>
          </cell>
          <cell r="I66">
            <v>4413.2</v>
          </cell>
          <cell r="J66">
            <v>512</v>
          </cell>
          <cell r="K66">
            <v>778.8</v>
          </cell>
          <cell r="L66">
            <v>6144</v>
          </cell>
          <cell r="M66">
            <v>4855.7</v>
          </cell>
          <cell r="N66">
            <v>6144</v>
          </cell>
          <cell r="O66">
            <v>4855.7</v>
          </cell>
          <cell r="P66">
            <v>3072</v>
          </cell>
          <cell r="Q66">
            <v>2283.3000000000002</v>
          </cell>
          <cell r="R66">
            <v>2048</v>
          </cell>
          <cell r="S66">
            <v>1569.3999999999999</v>
          </cell>
          <cell r="T66">
            <v>2048</v>
          </cell>
          <cell r="U66">
            <v>1569.3999999999999</v>
          </cell>
          <cell r="V66">
            <v>3072</v>
          </cell>
          <cell r="W66">
            <v>2283.3000000000002</v>
          </cell>
          <cell r="X66">
            <v>3072</v>
          </cell>
          <cell r="Y66">
            <v>2283.3000000000002</v>
          </cell>
          <cell r="Z66" t="str">
            <v>adsl</v>
          </cell>
        </row>
        <row r="67">
          <cell r="C67" t="str">
            <v>shdety0300</v>
          </cell>
          <cell r="D67" t="str">
            <v>Муниципальное бюджетное общеобразовательное учреждение Большеволковская средняя общеобразовательная школа</v>
          </cell>
          <cell r="E67" t="str">
            <v>427313, Удмуртская Республика, Вавожский район, д. Большое Волково, ул. Центральная, д. 44</v>
          </cell>
          <cell r="F67">
            <v>2048</v>
          </cell>
          <cell r="G67">
            <v>1427.8</v>
          </cell>
          <cell r="H67">
            <v>6144</v>
          </cell>
          <cell r="I67">
            <v>4413.2</v>
          </cell>
          <cell r="J67">
            <v>512</v>
          </cell>
          <cell r="K67">
            <v>778.8</v>
          </cell>
          <cell r="L67">
            <v>6144</v>
          </cell>
          <cell r="M67">
            <v>4855.7</v>
          </cell>
          <cell r="N67">
            <v>6144</v>
          </cell>
          <cell r="O67">
            <v>4855.7</v>
          </cell>
          <cell r="P67">
            <v>3072</v>
          </cell>
          <cell r="Q67">
            <v>2283.3000000000002</v>
          </cell>
          <cell r="R67">
            <v>2048</v>
          </cell>
          <cell r="S67">
            <v>1569.3999999999999</v>
          </cell>
          <cell r="T67">
            <v>2048</v>
          </cell>
          <cell r="U67">
            <v>1569.3999999999999</v>
          </cell>
          <cell r="V67">
            <v>3072</v>
          </cell>
          <cell r="W67">
            <v>2283.3000000000002</v>
          </cell>
          <cell r="X67">
            <v>3072</v>
          </cell>
          <cell r="Y67">
            <v>2283.3000000000002</v>
          </cell>
          <cell r="Z67" t="str">
            <v>adsl</v>
          </cell>
        </row>
        <row r="68">
          <cell r="C68" t="str">
            <v>ou-mzh-52</v>
          </cell>
          <cell r="D68" t="str">
            <v>Муниципальное бюджетное общеобразовательное учреждение Большеможгинская основная общеобразовательная школа</v>
          </cell>
          <cell r="E68" t="str">
            <v>427300, Удмуртская Республика, Вавожский район, д. Большая Можга, ул. Школьная, д. 2</v>
          </cell>
          <cell r="F68">
            <v>256</v>
          </cell>
          <cell r="G68">
            <v>713.9</v>
          </cell>
          <cell r="H68">
            <v>256</v>
          </cell>
          <cell r="I68">
            <v>713.9</v>
          </cell>
          <cell r="J68">
            <v>256</v>
          </cell>
          <cell r="K68">
            <v>713.9</v>
          </cell>
          <cell r="L68">
            <v>256</v>
          </cell>
          <cell r="M68">
            <v>784.69999999999993</v>
          </cell>
          <cell r="N68">
            <v>256</v>
          </cell>
          <cell r="O68">
            <v>784.69999999999993</v>
          </cell>
          <cell r="P68">
            <v>256</v>
          </cell>
          <cell r="Q68">
            <v>784.69999999999993</v>
          </cell>
          <cell r="R68">
            <v>256</v>
          </cell>
          <cell r="S68">
            <v>784.69999999999993</v>
          </cell>
          <cell r="T68">
            <v>256</v>
          </cell>
          <cell r="U68">
            <v>784.69999999999993</v>
          </cell>
          <cell r="V68">
            <v>128</v>
          </cell>
          <cell r="W68">
            <v>572.29999999999995</v>
          </cell>
          <cell r="X68">
            <v>128</v>
          </cell>
          <cell r="Y68">
            <v>572.29999999999995</v>
          </cell>
          <cell r="Z68" t="str">
            <v>eth_emx</v>
          </cell>
        </row>
        <row r="69">
          <cell r="C69" t="str">
            <v>ou-mzh-56</v>
          </cell>
          <cell r="D69" t="str">
            <v>Муниципальное бюджетное общеобразовательное учреждение Волипельгинская средняя общеобразовательная школа</v>
          </cell>
          <cell r="E69" t="str">
            <v>427324, Удмуртская Республика, Вавожский район, с. Волипельга, ул. Советская, д. 12</v>
          </cell>
          <cell r="F69">
            <v>2048</v>
          </cell>
          <cell r="G69">
            <v>1427.8</v>
          </cell>
          <cell r="H69">
            <v>6144</v>
          </cell>
          <cell r="I69">
            <v>4413.2</v>
          </cell>
          <cell r="J69">
            <v>512</v>
          </cell>
          <cell r="K69">
            <v>778.8</v>
          </cell>
          <cell r="L69">
            <v>6144</v>
          </cell>
          <cell r="M69">
            <v>4855.7</v>
          </cell>
          <cell r="N69">
            <v>6144</v>
          </cell>
          <cell r="O69">
            <v>4855.7</v>
          </cell>
          <cell r="P69">
            <v>3072</v>
          </cell>
          <cell r="Q69">
            <v>2283.3000000000002</v>
          </cell>
          <cell r="R69">
            <v>2048</v>
          </cell>
          <cell r="S69">
            <v>1569.3999999999999</v>
          </cell>
          <cell r="T69">
            <v>2048</v>
          </cell>
          <cell r="U69">
            <v>1569.3999999999999</v>
          </cell>
          <cell r="V69">
            <v>3072</v>
          </cell>
          <cell r="W69">
            <v>2283.3000000000002</v>
          </cell>
          <cell r="X69">
            <v>3072</v>
          </cell>
          <cell r="Y69">
            <v>2283.3000000000002</v>
          </cell>
          <cell r="Z69" t="str">
            <v>adsl</v>
          </cell>
        </row>
        <row r="70">
          <cell r="C70" t="str">
            <v>shdety0502</v>
          </cell>
          <cell r="D70" t="str">
            <v>Муниципальное бюджетное общеобразовательное учреждение Гурезь-Пудгинская средняя общеобразовательная школа</v>
          </cell>
          <cell r="E70" t="str">
            <v>427301, Удмуртская Республика, Вавожский район, д. Большая Гурезь-Пудга, ул. Школьная, д. 9</v>
          </cell>
          <cell r="F70">
            <v>2048</v>
          </cell>
          <cell r="G70">
            <v>1427.8</v>
          </cell>
          <cell r="H70">
            <v>6144</v>
          </cell>
          <cell r="I70">
            <v>4413.2</v>
          </cell>
          <cell r="J70">
            <v>512</v>
          </cell>
          <cell r="K70">
            <v>778.8</v>
          </cell>
          <cell r="L70">
            <v>6144</v>
          </cell>
          <cell r="M70">
            <v>4855.7</v>
          </cell>
          <cell r="N70">
            <v>6144</v>
          </cell>
          <cell r="O70">
            <v>4855.7</v>
          </cell>
          <cell r="P70">
            <v>3072</v>
          </cell>
          <cell r="Q70">
            <v>2283.3000000000002</v>
          </cell>
          <cell r="R70">
            <v>2048</v>
          </cell>
          <cell r="S70">
            <v>1569.3999999999999</v>
          </cell>
          <cell r="T70">
            <v>2048</v>
          </cell>
          <cell r="U70">
            <v>1569.3999999999999</v>
          </cell>
          <cell r="V70">
            <v>3072</v>
          </cell>
          <cell r="W70">
            <v>2283.3000000000002</v>
          </cell>
          <cell r="X70">
            <v>3072</v>
          </cell>
          <cell r="Y70">
            <v>2283.3000000000002</v>
          </cell>
          <cell r="Z70" t="str">
            <v>eth</v>
          </cell>
        </row>
        <row r="71">
          <cell r="C71" t="str">
            <v>ou-mzh-58</v>
          </cell>
          <cell r="D71" t="str">
            <v>Муниципальное бюджетное общеобразовательное учреждение Зямбайгуртская средняя общеобразовательная школа</v>
          </cell>
          <cell r="E71" t="str">
            <v>427328, Удмуртская Республика, Вавожский район, д. Зямбайгурт, ул. Верхняя, д. 21</v>
          </cell>
          <cell r="F71">
            <v>1024</v>
          </cell>
          <cell r="G71">
            <v>4500</v>
          </cell>
          <cell r="H71">
            <v>1024</v>
          </cell>
          <cell r="I71">
            <v>4500</v>
          </cell>
          <cell r="J71">
            <v>512</v>
          </cell>
          <cell r="K71">
            <v>2750</v>
          </cell>
          <cell r="L71">
            <v>1024</v>
          </cell>
          <cell r="M71">
            <v>3350</v>
          </cell>
          <cell r="N71">
            <v>1024</v>
          </cell>
          <cell r="O71">
            <v>3350</v>
          </cell>
          <cell r="P71">
            <v>1024</v>
          </cell>
          <cell r="Q71">
            <v>3350</v>
          </cell>
          <cell r="R71">
            <v>1024</v>
          </cell>
          <cell r="S71">
            <v>3350</v>
          </cell>
          <cell r="T71">
            <v>1024</v>
          </cell>
          <cell r="U71" t="str">
            <v>Услуга не предоставляется</v>
          </cell>
          <cell r="V71">
            <v>1024</v>
          </cell>
          <cell r="W71">
            <v>3350</v>
          </cell>
          <cell r="X71">
            <v>1024</v>
          </cell>
          <cell r="Y71">
            <v>3350</v>
          </cell>
          <cell r="Z71" t="str">
            <v>3G</v>
          </cell>
        </row>
        <row r="72">
          <cell r="C72" t="str">
            <v>shdety0503</v>
          </cell>
          <cell r="D72" t="str">
            <v>Муниципальное бюджетное общеобразовательное учреждение Каменноключинская основная общеобразовательная школа</v>
          </cell>
          <cell r="E72" t="str">
            <v>427312, Удмуртская Республика, Вавожский район, д. Зяглуд-Какся, Новая, д. 11</v>
          </cell>
          <cell r="F72">
            <v>2048</v>
          </cell>
          <cell r="G72">
            <v>1427.8</v>
          </cell>
          <cell r="H72">
            <v>6144</v>
          </cell>
          <cell r="I72">
            <v>4413.2</v>
          </cell>
          <cell r="J72">
            <v>512</v>
          </cell>
          <cell r="K72">
            <v>778.8</v>
          </cell>
          <cell r="L72">
            <v>6144</v>
          </cell>
          <cell r="M72">
            <v>4855.7</v>
          </cell>
          <cell r="N72">
            <v>6144</v>
          </cell>
          <cell r="O72">
            <v>4855.7</v>
          </cell>
          <cell r="P72">
            <v>3072</v>
          </cell>
          <cell r="Q72">
            <v>2283.3000000000002</v>
          </cell>
          <cell r="R72">
            <v>2048</v>
          </cell>
          <cell r="S72">
            <v>1569.3999999999999</v>
          </cell>
          <cell r="T72">
            <v>2048</v>
          </cell>
          <cell r="U72">
            <v>1569.3999999999999</v>
          </cell>
          <cell r="V72">
            <v>3072</v>
          </cell>
          <cell r="W72">
            <v>2283.3000000000002</v>
          </cell>
          <cell r="X72">
            <v>3072</v>
          </cell>
          <cell r="Y72">
            <v>2283.3000000000002</v>
          </cell>
          <cell r="Z72" t="str">
            <v>eth</v>
          </cell>
        </row>
        <row r="73">
          <cell r="C73" t="str">
            <v>ou-mzh-61</v>
          </cell>
          <cell r="D73" t="str">
            <v>Муниципальное бюджетное общеобразовательное учреждение Новобиинская средняя общеобразовательная школа</v>
          </cell>
          <cell r="E73" t="str">
            <v>427320, Удмуртская Республика, Вавожский район, д. Новая Бия, ул. Школьная, д. 35а</v>
          </cell>
          <cell r="F73">
            <v>512</v>
          </cell>
          <cell r="G73">
            <v>778.8</v>
          </cell>
          <cell r="H73">
            <v>512</v>
          </cell>
          <cell r="I73">
            <v>778.8</v>
          </cell>
          <cell r="J73">
            <v>512</v>
          </cell>
          <cell r="K73">
            <v>778.8</v>
          </cell>
          <cell r="L73">
            <v>512</v>
          </cell>
          <cell r="M73">
            <v>3350</v>
          </cell>
          <cell r="N73">
            <v>1024</v>
          </cell>
          <cell r="O73">
            <v>3350</v>
          </cell>
          <cell r="P73">
            <v>1024</v>
          </cell>
          <cell r="Q73">
            <v>3350</v>
          </cell>
          <cell r="R73">
            <v>1024</v>
          </cell>
          <cell r="S73">
            <v>3350</v>
          </cell>
          <cell r="T73">
            <v>1024</v>
          </cell>
          <cell r="U73" t="str">
            <v>Услуга не предоставляется</v>
          </cell>
          <cell r="V73">
            <v>1024</v>
          </cell>
          <cell r="W73">
            <v>3350</v>
          </cell>
          <cell r="X73">
            <v>1024</v>
          </cell>
          <cell r="Y73">
            <v>3350</v>
          </cell>
          <cell r="Z73" t="str">
            <v>3G</v>
          </cell>
        </row>
        <row r="74">
          <cell r="C74" t="str">
            <v>ou-mzh-53</v>
          </cell>
          <cell r="D74" t="str">
            <v>Муниципальное казенное общеобразовательное учреждение Брызгаловская средняя общеобразовательная школа</v>
          </cell>
          <cell r="E74" t="str">
            <v>427323, Удмуртская Республика, Вавожский район, с. Брызгалово, ул. Молодежная, д. 2</v>
          </cell>
          <cell r="F74">
            <v>128</v>
          </cell>
          <cell r="G74">
            <v>519.19999999999993</v>
          </cell>
          <cell r="H74">
            <v>128</v>
          </cell>
          <cell r="I74">
            <v>519.19999999999993</v>
          </cell>
          <cell r="J74">
            <v>128</v>
          </cell>
          <cell r="K74">
            <v>519.19999999999993</v>
          </cell>
          <cell r="L74">
            <v>128</v>
          </cell>
          <cell r="M74">
            <v>572.29999999999995</v>
          </cell>
          <cell r="N74">
            <v>128</v>
          </cell>
          <cell r="O74">
            <v>572.29999999999995</v>
          </cell>
          <cell r="P74">
            <v>128</v>
          </cell>
          <cell r="Q74">
            <v>572.29999999999995</v>
          </cell>
          <cell r="R74">
            <v>128</v>
          </cell>
          <cell r="S74">
            <v>572.29999999999995</v>
          </cell>
          <cell r="T74">
            <v>128</v>
          </cell>
          <cell r="U74">
            <v>572.29999999999995</v>
          </cell>
          <cell r="V74">
            <v>1024</v>
          </cell>
          <cell r="W74">
            <v>3350</v>
          </cell>
          <cell r="X74">
            <v>1024</v>
          </cell>
          <cell r="Y74">
            <v>3350</v>
          </cell>
          <cell r="Z74" t="str">
            <v>3G</v>
          </cell>
        </row>
        <row r="75">
          <cell r="C75" t="str">
            <v>ou-mzh-64</v>
          </cell>
          <cell r="D75" t="str">
            <v>Муниципальное казенное общеобразовательное учреждение Тыловыл-Пельгинская средняя общеобразовательная школа</v>
          </cell>
          <cell r="E75" t="str">
            <v>427326, Удмуртская Республика, Вавожский район, с. Тыловыл-Пельга, ул. Школьная, д. 1</v>
          </cell>
          <cell r="F75">
            <v>128</v>
          </cell>
          <cell r="G75">
            <v>519.19999999999993</v>
          </cell>
          <cell r="H75">
            <v>128</v>
          </cell>
          <cell r="I75">
            <v>519.19999999999993</v>
          </cell>
          <cell r="J75">
            <v>128</v>
          </cell>
          <cell r="K75">
            <v>519.19999999999993</v>
          </cell>
          <cell r="L75">
            <v>128</v>
          </cell>
          <cell r="M75">
            <v>572.29999999999995</v>
          </cell>
          <cell r="N75">
            <v>128</v>
          </cell>
          <cell r="O75">
            <v>572.29999999999995</v>
          </cell>
          <cell r="P75">
            <v>128</v>
          </cell>
          <cell r="Q75">
            <v>572.29999999999995</v>
          </cell>
          <cell r="R75">
            <v>128</v>
          </cell>
          <cell r="S75">
            <v>572.29999999999995</v>
          </cell>
          <cell r="T75">
            <v>128</v>
          </cell>
          <cell r="U75">
            <v>572.29999999999995</v>
          </cell>
          <cell r="V75">
            <v>128</v>
          </cell>
          <cell r="W75">
            <v>572.29999999999995</v>
          </cell>
          <cell r="X75">
            <v>128</v>
          </cell>
          <cell r="Y75">
            <v>572.29999999999995</v>
          </cell>
          <cell r="Z75" t="str">
            <v>adsl</v>
          </cell>
        </row>
        <row r="76">
          <cell r="C76" t="str">
            <v>ou-mzh-55</v>
          </cell>
          <cell r="D76" t="str">
            <v>Муниципальное общеобразовательное учреждение Водзимонская средняя общеобразовательная школа</v>
          </cell>
          <cell r="E76" t="str">
            <v>427321, Удмуртская Республика, Вавожский район, с. Водзимонье, ул. Коммунальная, д. 32</v>
          </cell>
          <cell r="F76">
            <v>1024</v>
          </cell>
          <cell r="G76">
            <v>4500</v>
          </cell>
          <cell r="H76">
            <v>1024</v>
          </cell>
          <cell r="I76">
            <v>4500</v>
          </cell>
          <cell r="J76">
            <v>512</v>
          </cell>
          <cell r="K76">
            <v>2750</v>
          </cell>
          <cell r="L76">
            <v>1024</v>
          </cell>
          <cell r="M76">
            <v>3350</v>
          </cell>
          <cell r="N76">
            <v>1024</v>
          </cell>
          <cell r="O76">
            <v>3350</v>
          </cell>
          <cell r="P76">
            <v>1024</v>
          </cell>
          <cell r="Q76">
            <v>3350</v>
          </cell>
          <cell r="R76">
            <v>1024</v>
          </cell>
          <cell r="S76">
            <v>3350</v>
          </cell>
          <cell r="T76">
            <v>1024</v>
          </cell>
          <cell r="U76" t="str">
            <v>Услуга не предоставляется</v>
          </cell>
          <cell r="V76">
            <v>1024</v>
          </cell>
          <cell r="W76">
            <v>3350</v>
          </cell>
          <cell r="X76">
            <v>1024</v>
          </cell>
          <cell r="Y76">
            <v>3350</v>
          </cell>
          <cell r="Z76" t="str">
            <v>3G</v>
          </cell>
        </row>
        <row r="77">
          <cell r="C77" t="str">
            <v>ou-mzh-59</v>
          </cell>
          <cell r="D77" t="str">
            <v>Муниципальное общеобразовательное учреждение Какможская средняя общеобразовательная школа</v>
          </cell>
          <cell r="E77" t="str">
            <v>427305, Удмуртская Республика, Вавожский район, с. Какмож, ул. Школьная, д.3</v>
          </cell>
          <cell r="F77">
            <v>1024</v>
          </cell>
          <cell r="G77">
            <v>908.59999999999991</v>
          </cell>
          <cell r="H77">
            <v>1024</v>
          </cell>
          <cell r="I77">
            <v>908.59999999999991</v>
          </cell>
          <cell r="J77">
            <v>512</v>
          </cell>
          <cell r="K77">
            <v>778.8</v>
          </cell>
          <cell r="L77">
            <v>1024</v>
          </cell>
          <cell r="M77">
            <v>997.09999999999991</v>
          </cell>
          <cell r="N77">
            <v>1024</v>
          </cell>
          <cell r="O77">
            <v>997.09999999999991</v>
          </cell>
          <cell r="P77">
            <v>1024</v>
          </cell>
          <cell r="Q77">
            <v>997.09999999999991</v>
          </cell>
          <cell r="R77">
            <v>1024</v>
          </cell>
          <cell r="S77">
            <v>997.09999999999991</v>
          </cell>
          <cell r="T77">
            <v>1024</v>
          </cell>
          <cell r="U77">
            <v>997.09999999999991</v>
          </cell>
          <cell r="V77">
            <v>1024</v>
          </cell>
          <cell r="W77">
            <v>997.1</v>
          </cell>
          <cell r="X77">
            <v>1024</v>
          </cell>
          <cell r="Y77">
            <v>997.1</v>
          </cell>
          <cell r="Z77" t="str">
            <v>adsl</v>
          </cell>
        </row>
        <row r="78">
          <cell r="C78" t="str">
            <v>shdety0576</v>
          </cell>
          <cell r="D78" t="str">
            <v>Муниципальное общеобразовательное учреждение Нюрдор-Котьинская средняя общеобразовательная школа</v>
          </cell>
          <cell r="E78" t="str">
            <v>427314, Удмуртская Республика, Вавожский район, с. Нюрдор-Котья, ул. Чапаева, д. 1а</v>
          </cell>
          <cell r="F78">
            <v>2048</v>
          </cell>
          <cell r="G78">
            <v>1427.8</v>
          </cell>
          <cell r="H78">
            <v>6144</v>
          </cell>
          <cell r="I78">
            <v>4413.2</v>
          </cell>
          <cell r="J78">
            <v>512</v>
          </cell>
          <cell r="K78">
            <v>778.8</v>
          </cell>
          <cell r="L78">
            <v>6144</v>
          </cell>
          <cell r="M78">
            <v>4855.7</v>
          </cell>
          <cell r="N78">
            <v>6144</v>
          </cell>
          <cell r="O78">
            <v>4855.7</v>
          </cell>
          <cell r="P78">
            <v>3072</v>
          </cell>
          <cell r="Q78">
            <v>2283.3000000000002</v>
          </cell>
          <cell r="R78">
            <v>2048</v>
          </cell>
          <cell r="S78">
            <v>1569.3999999999999</v>
          </cell>
          <cell r="T78">
            <v>2048</v>
          </cell>
          <cell r="U78">
            <v>1569.3999999999999</v>
          </cell>
          <cell r="V78">
            <v>3072</v>
          </cell>
          <cell r="W78">
            <v>2283.3000000000002</v>
          </cell>
          <cell r="X78">
            <v>3072</v>
          </cell>
          <cell r="Y78">
            <v>2283.3000000000002</v>
          </cell>
          <cell r="Z78" t="str">
            <v>eth</v>
          </cell>
        </row>
        <row r="79">
          <cell r="C79" t="str">
            <v>96514-2291</v>
          </cell>
          <cell r="D79" t="str">
            <v>Муниципальное бюджетное образовательное учреждение для детей дошкольного и младшего школьного возраста Кудринская начальная школа – детский сад</v>
          </cell>
          <cell r="E79" t="str">
            <v>427421, Удмуртская Республика, Воткинский район, д. Кудрино, ул. Гагарина, д. 42а</v>
          </cell>
          <cell r="F79">
            <v>512</v>
          </cell>
          <cell r="G79">
            <v>778.8</v>
          </cell>
          <cell r="H79">
            <v>512</v>
          </cell>
          <cell r="I79">
            <v>778.8</v>
          </cell>
          <cell r="J79">
            <v>512</v>
          </cell>
          <cell r="K79">
            <v>778.8</v>
          </cell>
          <cell r="L79">
            <v>512</v>
          </cell>
          <cell r="M79">
            <v>855.5</v>
          </cell>
          <cell r="N79">
            <v>512</v>
          </cell>
          <cell r="O79">
            <v>855.5</v>
          </cell>
          <cell r="P79">
            <v>512</v>
          </cell>
          <cell r="Q79">
            <v>855.5</v>
          </cell>
          <cell r="R79">
            <v>512</v>
          </cell>
          <cell r="S79">
            <v>855.5</v>
          </cell>
          <cell r="T79">
            <v>512</v>
          </cell>
          <cell r="U79">
            <v>855.5</v>
          </cell>
          <cell r="V79">
            <v>512</v>
          </cell>
          <cell r="W79">
            <v>855.5</v>
          </cell>
          <cell r="X79">
            <v>512</v>
          </cell>
          <cell r="Y79">
            <v>855.5</v>
          </cell>
          <cell r="Z79" t="str">
            <v>adsl</v>
          </cell>
        </row>
        <row r="80">
          <cell r="C80" t="str">
            <v>ou-vot-659</v>
          </cell>
          <cell r="D80" t="str">
            <v>Муниципальное бюджетное общеобразовательное учреждение Беркутовская основная общеобразовательная школа</v>
          </cell>
          <cell r="E80" t="str">
            <v>427430, Удмуртская Республика, Воткинский район, д. Беркуты, ул. Юбилейная, д. 1</v>
          </cell>
          <cell r="F80">
            <v>1024</v>
          </cell>
          <cell r="G80">
            <v>908.59999999999991</v>
          </cell>
          <cell r="H80">
            <v>1024</v>
          </cell>
          <cell r="I80">
            <v>908.59999999999991</v>
          </cell>
          <cell r="J80">
            <v>512</v>
          </cell>
          <cell r="K80">
            <v>778.8</v>
          </cell>
          <cell r="L80">
            <v>1024</v>
          </cell>
          <cell r="M80">
            <v>3350</v>
          </cell>
          <cell r="N80">
            <v>1024</v>
          </cell>
          <cell r="O80">
            <v>4500</v>
          </cell>
          <cell r="P80">
            <v>1024</v>
          </cell>
          <cell r="Q80">
            <v>4500</v>
          </cell>
          <cell r="R80">
            <v>1024</v>
          </cell>
          <cell r="S80">
            <v>4500</v>
          </cell>
          <cell r="T80">
            <v>1024</v>
          </cell>
          <cell r="U80" t="str">
            <v>Услуга не предоставляется</v>
          </cell>
          <cell r="V80">
            <v>1024</v>
          </cell>
          <cell r="W80">
            <v>4500</v>
          </cell>
          <cell r="X80">
            <v>1024</v>
          </cell>
          <cell r="Y80">
            <v>4500</v>
          </cell>
          <cell r="Z80" t="str">
            <v>VSAT Мегафон</v>
          </cell>
        </row>
        <row r="81">
          <cell r="C81" t="str">
            <v>shdety0524</v>
          </cell>
          <cell r="D81" t="str">
            <v>Муниципальное бюджетное общеобразовательное учреждение Болгуринская средняя общеобразовательная школа</v>
          </cell>
          <cell r="E81" t="str">
            <v>427400, Удмуртская Республика, Воткинский район, д. Болгуры, ул. Школьная, д. 1г</v>
          </cell>
          <cell r="F81">
            <v>2048</v>
          </cell>
          <cell r="G81">
            <v>1427.8</v>
          </cell>
          <cell r="H81">
            <v>6144</v>
          </cell>
          <cell r="I81">
            <v>4413.2</v>
          </cell>
          <cell r="J81">
            <v>6144</v>
          </cell>
          <cell r="K81">
            <v>4413.2</v>
          </cell>
          <cell r="L81">
            <v>6144</v>
          </cell>
          <cell r="M81">
            <v>4855.7</v>
          </cell>
          <cell r="N81">
            <v>6144</v>
          </cell>
          <cell r="O81">
            <v>4855.7</v>
          </cell>
          <cell r="P81">
            <v>3072</v>
          </cell>
          <cell r="Q81">
            <v>2283.3000000000002</v>
          </cell>
          <cell r="R81">
            <v>2048</v>
          </cell>
          <cell r="S81">
            <v>1569.3999999999999</v>
          </cell>
          <cell r="T81">
            <v>2048</v>
          </cell>
          <cell r="U81">
            <v>1569.3999999999999</v>
          </cell>
          <cell r="V81">
            <v>3072</v>
          </cell>
          <cell r="W81">
            <v>2283.3000000000002</v>
          </cell>
          <cell r="X81">
            <v>3072</v>
          </cell>
          <cell r="Y81">
            <v>2283.3000000000002</v>
          </cell>
          <cell r="Z81" t="str">
            <v>eth</v>
          </cell>
        </row>
        <row r="82">
          <cell r="C82" t="str">
            <v>ou-vot-68</v>
          </cell>
          <cell r="D82" t="str">
            <v>Муниципальное бюджетное общеобразовательное учреждение Большекиварская средняя общеобразовательная школа</v>
          </cell>
          <cell r="E82" t="str">
            <v>427424, Удмуртская Республика, Воткинский район, д. Большая Кивара, ул. Новая, д. 2</v>
          </cell>
          <cell r="F82">
            <v>1024</v>
          </cell>
          <cell r="G82">
            <v>908.59999999999991</v>
          </cell>
          <cell r="H82">
            <v>1024</v>
          </cell>
          <cell r="I82">
            <v>908.59999999999991</v>
          </cell>
          <cell r="J82">
            <v>512</v>
          </cell>
          <cell r="K82">
            <v>778.8</v>
          </cell>
          <cell r="L82">
            <v>1024</v>
          </cell>
          <cell r="M82">
            <v>3350</v>
          </cell>
          <cell r="N82">
            <v>1024</v>
          </cell>
          <cell r="O82">
            <v>3350</v>
          </cell>
          <cell r="P82">
            <v>1024</v>
          </cell>
          <cell r="Q82">
            <v>3350</v>
          </cell>
          <cell r="R82">
            <v>1024</v>
          </cell>
          <cell r="S82">
            <v>3350</v>
          </cell>
          <cell r="T82">
            <v>1024</v>
          </cell>
          <cell r="U82" t="str">
            <v>Услуга не предоставляется</v>
          </cell>
          <cell r="V82">
            <v>1024</v>
          </cell>
          <cell r="W82">
            <v>3350</v>
          </cell>
          <cell r="X82">
            <v>1024</v>
          </cell>
          <cell r="Y82">
            <v>3350</v>
          </cell>
          <cell r="Z82" t="str">
            <v>3G</v>
          </cell>
        </row>
        <row r="83">
          <cell r="C83" t="str">
            <v>ou-vot-69</v>
          </cell>
          <cell r="D83" t="str">
            <v>Муниципальное бюджетное общеобразовательное учреждение Верхнепозимская средняя общеобразовательная школа</v>
          </cell>
          <cell r="E83" t="str">
            <v>427417, Удмуртская Республика, Воткинский район, д. Верхняя Позимь, ул. Школьная, д. 30</v>
          </cell>
          <cell r="F83">
            <v>512</v>
          </cell>
          <cell r="G83">
            <v>778.8</v>
          </cell>
          <cell r="H83">
            <v>512</v>
          </cell>
          <cell r="I83">
            <v>778.8</v>
          </cell>
          <cell r="J83">
            <v>512</v>
          </cell>
          <cell r="K83">
            <v>778.8</v>
          </cell>
          <cell r="L83">
            <v>512</v>
          </cell>
          <cell r="M83">
            <v>855.5</v>
          </cell>
          <cell r="N83">
            <v>512</v>
          </cell>
          <cell r="O83">
            <v>855.5</v>
          </cell>
          <cell r="P83">
            <v>512</v>
          </cell>
          <cell r="Q83">
            <v>855.5</v>
          </cell>
          <cell r="R83">
            <v>512</v>
          </cell>
          <cell r="S83">
            <v>855.5</v>
          </cell>
          <cell r="T83">
            <v>512</v>
          </cell>
          <cell r="U83">
            <v>855.5</v>
          </cell>
          <cell r="V83">
            <v>128</v>
          </cell>
          <cell r="W83">
            <v>572.29999999999995</v>
          </cell>
          <cell r="X83">
            <v>128</v>
          </cell>
          <cell r="Y83">
            <v>572.29999999999995</v>
          </cell>
          <cell r="Z83" t="str">
            <v>eth_emx</v>
          </cell>
        </row>
        <row r="84">
          <cell r="C84" t="str">
            <v>shdety0569</v>
          </cell>
          <cell r="D84" t="str">
            <v>Муниципальное бюджетное общеобразовательное учреждение Верхнеталицкая средняя общеобразовательная школа</v>
          </cell>
          <cell r="E84" t="str">
            <v>427420, Удмуртская Республика, Воткинский район, д. Верхняя Талица, ул. Центральная, д. 36</v>
          </cell>
          <cell r="F84">
            <v>2048</v>
          </cell>
          <cell r="G84">
            <v>1427.8</v>
          </cell>
          <cell r="H84">
            <v>6144</v>
          </cell>
          <cell r="I84">
            <v>4413.2</v>
          </cell>
          <cell r="J84">
            <v>512</v>
          </cell>
          <cell r="K84">
            <v>778.8</v>
          </cell>
          <cell r="L84">
            <v>6144</v>
          </cell>
          <cell r="M84">
            <v>4855.7</v>
          </cell>
          <cell r="N84">
            <v>6144</v>
          </cell>
          <cell r="O84">
            <v>4855.7</v>
          </cell>
          <cell r="P84">
            <v>3072</v>
          </cell>
          <cell r="Q84">
            <v>2283.3000000000002</v>
          </cell>
          <cell r="R84">
            <v>2048</v>
          </cell>
          <cell r="S84">
            <v>1569.3999999999999</v>
          </cell>
          <cell r="T84">
            <v>2048</v>
          </cell>
          <cell r="U84">
            <v>1569.3999999999999</v>
          </cell>
          <cell r="V84">
            <v>3072</v>
          </cell>
          <cell r="W84">
            <v>2283.3000000000002</v>
          </cell>
          <cell r="X84">
            <v>3072</v>
          </cell>
          <cell r="Y84">
            <v>2283.3000000000002</v>
          </cell>
          <cell r="Z84" t="str">
            <v>eth</v>
          </cell>
        </row>
        <row r="85">
          <cell r="C85" t="str">
            <v>ou-vot-71</v>
          </cell>
          <cell r="D85" t="str">
            <v>Муниципальное бюджетное общеобразовательное учреждение Волковская средняя общеобразовательная школа</v>
          </cell>
          <cell r="E85" t="str">
            <v>427413, Удмуртская Республика, Воткинский район, п. Новый, ул. Центральная, д. 15</v>
          </cell>
          <cell r="F85">
            <v>2048</v>
          </cell>
          <cell r="G85">
            <v>1427.8</v>
          </cell>
          <cell r="H85">
            <v>2048</v>
          </cell>
          <cell r="I85">
            <v>1427.8</v>
          </cell>
          <cell r="J85">
            <v>512</v>
          </cell>
          <cell r="K85">
            <v>778.8</v>
          </cell>
          <cell r="L85">
            <v>2048</v>
          </cell>
          <cell r="M85">
            <v>1569.3999999999999</v>
          </cell>
          <cell r="N85">
            <v>2048</v>
          </cell>
          <cell r="O85">
            <v>1569.3999999999999</v>
          </cell>
          <cell r="P85">
            <v>2048</v>
          </cell>
          <cell r="Q85">
            <v>1569.3999999999999</v>
          </cell>
          <cell r="R85">
            <v>2048</v>
          </cell>
          <cell r="S85">
            <v>1569.3999999999999</v>
          </cell>
          <cell r="T85">
            <v>2048</v>
          </cell>
          <cell r="U85">
            <v>1569.3999999999999</v>
          </cell>
          <cell r="V85">
            <v>2048</v>
          </cell>
          <cell r="W85">
            <v>1569.4</v>
          </cell>
          <cell r="X85">
            <v>2048</v>
          </cell>
          <cell r="Y85">
            <v>1569.4</v>
          </cell>
          <cell r="Z85" t="str">
            <v>adsl</v>
          </cell>
        </row>
        <row r="86">
          <cell r="C86" t="str">
            <v>ou-vot-660</v>
          </cell>
          <cell r="D86" t="str">
            <v>Муниципальное бюджетное общеобразовательное учреждение Гавриловская средняя общеобразовательная школа</v>
          </cell>
          <cell r="E86" t="str">
            <v>427410, Удмуртская Республика, Воткинский район, д. Гавриловка, ул. Набережная, д. 4</v>
          </cell>
          <cell r="F86">
            <v>1024</v>
          </cell>
          <cell r="G86">
            <v>908.59999999999991</v>
          </cell>
          <cell r="H86">
            <v>1024</v>
          </cell>
          <cell r="I86">
            <v>908.59999999999991</v>
          </cell>
          <cell r="J86">
            <v>512</v>
          </cell>
          <cell r="K86">
            <v>778.8</v>
          </cell>
          <cell r="L86">
            <v>1024</v>
          </cell>
          <cell r="M86">
            <v>3350</v>
          </cell>
          <cell r="N86">
            <v>1024</v>
          </cell>
          <cell r="O86">
            <v>3350</v>
          </cell>
          <cell r="P86">
            <v>1024</v>
          </cell>
          <cell r="Q86">
            <v>3350</v>
          </cell>
          <cell r="R86">
            <v>1024</v>
          </cell>
          <cell r="S86">
            <v>3350</v>
          </cell>
          <cell r="T86">
            <v>1024</v>
          </cell>
          <cell r="U86" t="str">
            <v>Услуга не предоставляется</v>
          </cell>
          <cell r="V86">
            <v>1024</v>
          </cell>
          <cell r="W86">
            <v>3350</v>
          </cell>
          <cell r="X86">
            <v>1024</v>
          </cell>
          <cell r="Y86">
            <v>3350</v>
          </cell>
          <cell r="Z86" t="str">
            <v>3G</v>
          </cell>
        </row>
        <row r="87">
          <cell r="C87" t="str">
            <v>shdety0504</v>
          </cell>
          <cell r="D87" t="str">
            <v>Муниципальное бюджетное общеобразовательное учреждение Июльская средняя общеобразовательная школа</v>
          </cell>
          <cell r="E87" t="str">
            <v>427415, Удмуртская Республика, Воткинский район, с. Июльское, ул. Молодежная, д. 1</v>
          </cell>
          <cell r="F87">
            <v>2048</v>
          </cell>
          <cell r="G87">
            <v>1427.8</v>
          </cell>
          <cell r="H87">
            <v>6144</v>
          </cell>
          <cell r="I87">
            <v>4413.2</v>
          </cell>
          <cell r="J87">
            <v>512</v>
          </cell>
          <cell r="K87">
            <v>778.8</v>
          </cell>
          <cell r="L87">
            <v>6144</v>
          </cell>
          <cell r="M87">
            <v>4855.7</v>
          </cell>
          <cell r="N87">
            <v>6144</v>
          </cell>
          <cell r="O87">
            <v>4855.7</v>
          </cell>
          <cell r="P87">
            <v>3072</v>
          </cell>
          <cell r="Q87">
            <v>2283.3000000000002</v>
          </cell>
          <cell r="R87">
            <v>2048</v>
          </cell>
          <cell r="S87">
            <v>1569.3999999999999</v>
          </cell>
          <cell r="T87">
            <v>2048</v>
          </cell>
          <cell r="U87">
            <v>1569.3999999999999</v>
          </cell>
          <cell r="V87">
            <v>3072</v>
          </cell>
          <cell r="W87">
            <v>2283.3000000000002</v>
          </cell>
          <cell r="X87">
            <v>3072</v>
          </cell>
          <cell r="Y87">
            <v>2283.3000000000002</v>
          </cell>
          <cell r="Z87" t="str">
            <v>eth</v>
          </cell>
        </row>
        <row r="88">
          <cell r="C88" t="str">
            <v>ou-vot-74</v>
          </cell>
          <cell r="D88" t="str">
            <v>Муниципальное бюджетное общеобразовательное учреждение Камская средняя общеобразовательная школа</v>
          </cell>
          <cell r="E88" t="str">
            <v>427431, Удмуртская Республика, Воткинский район, с. Камское, ул. Молодежная, д. 1</v>
          </cell>
          <cell r="F88">
            <v>512</v>
          </cell>
          <cell r="G88">
            <v>778.8</v>
          </cell>
          <cell r="H88">
            <v>512</v>
          </cell>
          <cell r="I88">
            <v>778.8</v>
          </cell>
          <cell r="J88">
            <v>512</v>
          </cell>
          <cell r="K88">
            <v>778.8</v>
          </cell>
          <cell r="L88">
            <v>512</v>
          </cell>
          <cell r="M88">
            <v>855.5</v>
          </cell>
          <cell r="N88">
            <v>512</v>
          </cell>
          <cell r="O88">
            <v>855.5</v>
          </cell>
          <cell r="P88">
            <v>512</v>
          </cell>
          <cell r="Q88">
            <v>855.5</v>
          </cell>
          <cell r="R88">
            <v>512</v>
          </cell>
          <cell r="S88">
            <v>855.5</v>
          </cell>
          <cell r="T88">
            <v>512</v>
          </cell>
          <cell r="U88">
            <v>855.5</v>
          </cell>
          <cell r="V88">
            <v>128</v>
          </cell>
          <cell r="W88">
            <v>572.29999999999995</v>
          </cell>
          <cell r="X88">
            <v>128</v>
          </cell>
          <cell r="Y88">
            <v>572.29999999999995</v>
          </cell>
          <cell r="Z88" t="str">
            <v>eth_emx</v>
          </cell>
        </row>
        <row r="89">
          <cell r="C89" t="str">
            <v>shdety0577</v>
          </cell>
          <cell r="D89" t="str">
            <v>Муниципальное бюджетное общеобразовательное учреждение Кварсинская средняя общеобразовательная школа</v>
          </cell>
          <cell r="E89" t="str">
            <v>427411, Удмуртская Республика, Воткинский район, д. Кварса, ул. Советская, д. 12</v>
          </cell>
          <cell r="F89">
            <v>2048</v>
          </cell>
          <cell r="G89">
            <v>1427.8</v>
          </cell>
          <cell r="H89">
            <v>6144</v>
          </cell>
          <cell r="I89">
            <v>4413.2</v>
          </cell>
          <cell r="J89">
            <v>512</v>
          </cell>
          <cell r="K89">
            <v>778.8</v>
          </cell>
          <cell r="L89">
            <v>6144</v>
          </cell>
          <cell r="M89">
            <v>4855.7</v>
          </cell>
          <cell r="N89">
            <v>6144</v>
          </cell>
          <cell r="O89">
            <v>4855.7</v>
          </cell>
          <cell r="P89">
            <v>3072</v>
          </cell>
          <cell r="Q89">
            <v>2283.3000000000002</v>
          </cell>
          <cell r="R89">
            <v>2048</v>
          </cell>
          <cell r="S89">
            <v>1569.3999999999999</v>
          </cell>
          <cell r="T89">
            <v>2048</v>
          </cell>
          <cell r="U89">
            <v>1569.3999999999999</v>
          </cell>
          <cell r="V89">
            <v>3072</v>
          </cell>
          <cell r="W89">
            <v>2283.3000000000002</v>
          </cell>
          <cell r="X89">
            <v>3072</v>
          </cell>
          <cell r="Y89">
            <v>2283.3000000000002</v>
          </cell>
          <cell r="Z89" t="str">
            <v>eth</v>
          </cell>
        </row>
        <row r="90">
          <cell r="C90" t="str">
            <v>ou-vot-76</v>
          </cell>
          <cell r="D90" t="str">
            <v>Муниципальное бюджетное общеобразовательное учреждение Кельчинская основная общеобразовательная школа</v>
          </cell>
          <cell r="E90" t="str">
            <v>427426, Удмуртская Республика, Воткинский район, с. Кельчино, ул. Школьная, д. 1</v>
          </cell>
          <cell r="F90">
            <v>1024</v>
          </cell>
          <cell r="G90">
            <v>4500</v>
          </cell>
          <cell r="H90">
            <v>1024</v>
          </cell>
          <cell r="I90">
            <v>4500</v>
          </cell>
          <cell r="J90">
            <v>512</v>
          </cell>
          <cell r="K90">
            <v>2750</v>
          </cell>
          <cell r="L90">
            <v>1024</v>
          </cell>
          <cell r="M90">
            <v>997.09999999999991</v>
          </cell>
          <cell r="N90">
            <v>1024</v>
          </cell>
          <cell r="O90">
            <v>997.09999999999991</v>
          </cell>
          <cell r="P90">
            <v>1024</v>
          </cell>
          <cell r="Q90">
            <v>997.09999999999991</v>
          </cell>
          <cell r="R90">
            <v>1024</v>
          </cell>
          <cell r="S90">
            <v>997.09999999999991</v>
          </cell>
          <cell r="T90">
            <v>1024</v>
          </cell>
          <cell r="U90">
            <v>997.09999999999991</v>
          </cell>
          <cell r="V90">
            <v>1024</v>
          </cell>
          <cell r="W90">
            <v>997.1</v>
          </cell>
          <cell r="X90">
            <v>1024</v>
          </cell>
          <cell r="Y90">
            <v>997.1</v>
          </cell>
          <cell r="Z90" t="str">
            <v>adsl</v>
          </cell>
        </row>
        <row r="91">
          <cell r="C91" t="str">
            <v>ou-vot-77</v>
          </cell>
          <cell r="D91" t="str">
            <v>Муниципальное бюджетное общеобразовательное учреждение Кукуевская средняя общеобразовательная школа</v>
          </cell>
          <cell r="E91" t="str">
            <v>427414, Удмуртская Республика, Воткинский район, д. Кукуи, ул. Школьная, д. 8</v>
          </cell>
          <cell r="F91">
            <v>2048</v>
          </cell>
          <cell r="G91">
            <v>1427.8</v>
          </cell>
          <cell r="H91">
            <v>6144</v>
          </cell>
          <cell r="I91">
            <v>4413.2</v>
          </cell>
          <cell r="J91">
            <v>512</v>
          </cell>
          <cell r="K91">
            <v>778.8</v>
          </cell>
          <cell r="L91">
            <v>6144</v>
          </cell>
          <cell r="M91">
            <v>4855.7</v>
          </cell>
          <cell r="N91">
            <v>6144</v>
          </cell>
          <cell r="O91">
            <v>4855.7</v>
          </cell>
          <cell r="P91">
            <v>3072</v>
          </cell>
          <cell r="Q91">
            <v>2283.3000000000002</v>
          </cell>
          <cell r="R91">
            <v>2048</v>
          </cell>
          <cell r="S91">
            <v>1569.3999999999999</v>
          </cell>
          <cell r="T91">
            <v>2048</v>
          </cell>
          <cell r="U91">
            <v>1569.3999999999999</v>
          </cell>
          <cell r="V91">
            <v>3072</v>
          </cell>
          <cell r="W91">
            <v>2283.3000000000002</v>
          </cell>
          <cell r="X91">
            <v>3072</v>
          </cell>
          <cell r="Y91">
            <v>2283.3000000000002</v>
          </cell>
          <cell r="Z91" t="str">
            <v>adsl</v>
          </cell>
        </row>
        <row r="92">
          <cell r="C92" t="str">
            <v>ou-vot-79</v>
          </cell>
          <cell r="D92" t="str">
            <v>Муниципальное бюджетное общеобразовательное учреждение Первомайская средняя общеобразовательная школа</v>
          </cell>
          <cell r="E92" t="str">
            <v>427423, Удмуртская Республика, Воткинский район, п. Первомайский, пр. Молодежный, д. 2</v>
          </cell>
          <cell r="F92">
            <v>512</v>
          </cell>
          <cell r="G92">
            <v>778.8</v>
          </cell>
          <cell r="H92">
            <v>512</v>
          </cell>
          <cell r="I92">
            <v>778.8</v>
          </cell>
          <cell r="J92">
            <v>512</v>
          </cell>
          <cell r="K92">
            <v>778.8</v>
          </cell>
          <cell r="L92">
            <v>512</v>
          </cell>
          <cell r="M92">
            <v>3350</v>
          </cell>
          <cell r="N92">
            <v>1024</v>
          </cell>
          <cell r="O92">
            <v>3350</v>
          </cell>
          <cell r="P92">
            <v>1024</v>
          </cell>
          <cell r="Q92">
            <v>3350</v>
          </cell>
          <cell r="R92">
            <v>1024</v>
          </cell>
          <cell r="S92">
            <v>3350</v>
          </cell>
          <cell r="T92">
            <v>1024</v>
          </cell>
          <cell r="U92" t="str">
            <v>Услуга не предоставляется</v>
          </cell>
          <cell r="V92">
            <v>1024</v>
          </cell>
          <cell r="W92">
            <v>3350</v>
          </cell>
          <cell r="X92">
            <v>1024</v>
          </cell>
          <cell r="Y92">
            <v>3350</v>
          </cell>
          <cell r="Z92" t="str">
            <v>3G</v>
          </cell>
        </row>
        <row r="93">
          <cell r="C93" t="str">
            <v>ou-vot-80</v>
          </cell>
          <cell r="D93" t="str">
            <v>Муниципальное бюджетное общеобразовательное учреждение Перевозинская средняя общеобразовательная школа</v>
          </cell>
          <cell r="E93" t="str">
            <v>427412, Удмуртская Республика, Воткинский район, с. Перевозное, ул. Советская, д. 38а</v>
          </cell>
          <cell r="F93">
            <v>2048</v>
          </cell>
          <cell r="G93">
            <v>1427.8</v>
          </cell>
          <cell r="H93">
            <v>6144</v>
          </cell>
          <cell r="I93">
            <v>4413.2</v>
          </cell>
          <cell r="J93">
            <v>512</v>
          </cell>
          <cell r="K93">
            <v>778.8</v>
          </cell>
          <cell r="L93">
            <v>6144</v>
          </cell>
          <cell r="M93">
            <v>4855.7</v>
          </cell>
          <cell r="N93">
            <v>6144</v>
          </cell>
          <cell r="O93">
            <v>4855.7</v>
          </cell>
          <cell r="P93">
            <v>3072</v>
          </cell>
          <cell r="Q93">
            <v>2283.3000000000002</v>
          </cell>
          <cell r="R93">
            <v>2048</v>
          </cell>
          <cell r="S93">
            <v>1569.3999999999999</v>
          </cell>
          <cell r="T93">
            <v>2048</v>
          </cell>
          <cell r="U93">
            <v>1569.3999999999999</v>
          </cell>
          <cell r="V93">
            <v>3072</v>
          </cell>
          <cell r="W93">
            <v>2283.3000000000002</v>
          </cell>
          <cell r="X93">
            <v>3072</v>
          </cell>
          <cell r="Y93">
            <v>2283.3000000000002</v>
          </cell>
          <cell r="Z93" t="str">
            <v>adsl</v>
          </cell>
        </row>
        <row r="94">
          <cell r="C94" t="str">
            <v>ou-vot-81</v>
          </cell>
          <cell r="D94" t="str">
            <v>Муниципальное бюджетное общеобразовательное учреждение Пихтовская основная общеобразовательная школа</v>
          </cell>
          <cell r="E94" t="str">
            <v>427424, Удмуртская Республика, Воткинский район, с. Пихтовка, ул. Центральная, д. 7</v>
          </cell>
          <cell r="F94">
            <v>512</v>
          </cell>
          <cell r="G94">
            <v>778.8</v>
          </cell>
          <cell r="H94">
            <v>512</v>
          </cell>
          <cell r="I94">
            <v>778.8</v>
          </cell>
          <cell r="J94">
            <v>512</v>
          </cell>
          <cell r="K94">
            <v>778.8</v>
          </cell>
          <cell r="L94">
            <v>512</v>
          </cell>
          <cell r="M94">
            <v>855.5</v>
          </cell>
          <cell r="N94">
            <v>512</v>
          </cell>
          <cell r="O94">
            <v>855.5</v>
          </cell>
          <cell r="P94">
            <v>512</v>
          </cell>
          <cell r="Q94">
            <v>855.5</v>
          </cell>
          <cell r="R94">
            <v>512</v>
          </cell>
          <cell r="S94">
            <v>855.5</v>
          </cell>
          <cell r="T94">
            <v>512</v>
          </cell>
          <cell r="U94">
            <v>855.5</v>
          </cell>
          <cell r="V94">
            <v>512</v>
          </cell>
          <cell r="W94">
            <v>855.5</v>
          </cell>
          <cell r="X94">
            <v>512</v>
          </cell>
          <cell r="Y94">
            <v>855.5</v>
          </cell>
          <cell r="Z94" t="str">
            <v>adsl</v>
          </cell>
        </row>
        <row r="95">
          <cell r="C95" t="str">
            <v>ou-vot-82</v>
          </cell>
          <cell r="D95" t="str">
            <v>Муниципальное бюджетное общеобразовательное учреждение Рассветовская основная общеобразовательная школа</v>
          </cell>
          <cell r="E95" t="str">
            <v>427421, Удмуртская Республика, Воткинский район, д. Черная, ул. Колхозная, д. 8б</v>
          </cell>
          <cell r="F95">
            <v>1024</v>
          </cell>
          <cell r="G95">
            <v>4500</v>
          </cell>
          <cell r="H95">
            <v>1024</v>
          </cell>
          <cell r="I95">
            <v>4500</v>
          </cell>
          <cell r="J95">
            <v>512</v>
          </cell>
          <cell r="K95">
            <v>2750</v>
          </cell>
          <cell r="L95">
            <v>1024</v>
          </cell>
          <cell r="M95">
            <v>997.09999999999991</v>
          </cell>
          <cell r="N95">
            <v>1024</v>
          </cell>
          <cell r="O95">
            <v>997.09999999999991</v>
          </cell>
          <cell r="P95">
            <v>1024</v>
          </cell>
          <cell r="Q95">
            <v>997.09999999999991</v>
          </cell>
          <cell r="R95">
            <v>1024</v>
          </cell>
          <cell r="S95">
            <v>997.09999999999991</v>
          </cell>
          <cell r="T95">
            <v>1024</v>
          </cell>
          <cell r="U95">
            <v>997.09999999999991</v>
          </cell>
          <cell r="V95">
            <v>128</v>
          </cell>
          <cell r="W95">
            <v>572.29999999999995</v>
          </cell>
          <cell r="X95">
            <v>128</v>
          </cell>
          <cell r="Y95">
            <v>572.29999999999995</v>
          </cell>
          <cell r="Z95" t="str">
            <v>eth_emx</v>
          </cell>
        </row>
        <row r="96">
          <cell r="C96" t="str">
            <v>ou-vot-83</v>
          </cell>
          <cell r="D96" t="str">
            <v>Муниципальное бюджетное общеобразовательное учреждение Светлянская средняя общеобразовательная школа</v>
          </cell>
          <cell r="E96" t="str">
            <v>427410, Удмуртская Республика, Воткинский район, с. Светлое, пер. Школьный, д. 8</v>
          </cell>
          <cell r="F96">
            <v>1024</v>
          </cell>
          <cell r="G96">
            <v>4500</v>
          </cell>
          <cell r="H96">
            <v>1024</v>
          </cell>
          <cell r="I96">
            <v>4500</v>
          </cell>
          <cell r="J96">
            <v>512</v>
          </cell>
          <cell r="K96">
            <v>2750</v>
          </cell>
          <cell r="L96">
            <v>1024</v>
          </cell>
          <cell r="M96">
            <v>3350</v>
          </cell>
          <cell r="N96">
            <v>1024</v>
          </cell>
          <cell r="O96">
            <v>3350</v>
          </cell>
          <cell r="P96">
            <v>1024</v>
          </cell>
          <cell r="Q96">
            <v>3350</v>
          </cell>
          <cell r="R96">
            <v>1024</v>
          </cell>
          <cell r="S96">
            <v>3350</v>
          </cell>
          <cell r="T96">
            <v>1024</v>
          </cell>
          <cell r="U96" t="str">
            <v>Услуга не предоставляется</v>
          </cell>
          <cell r="V96">
            <v>1024</v>
          </cell>
          <cell r="W96">
            <v>3350</v>
          </cell>
          <cell r="X96">
            <v>1024</v>
          </cell>
          <cell r="Y96">
            <v>3350</v>
          </cell>
          <cell r="Z96" t="str">
            <v>3G</v>
          </cell>
        </row>
        <row r="97">
          <cell r="C97" t="str">
            <v>ou-vot-84</v>
          </cell>
          <cell r="D97" t="str">
            <v>Муниципальное казенное общеобразовательное учреждение Черновская средняя общеобразовательная школа</v>
          </cell>
          <cell r="E97" t="str">
            <v>427420, Удмуртская Республика, Воткинский район, лесоучасток Черновской, ул. Школьная, д. 5</v>
          </cell>
          <cell r="F97">
            <v>1024</v>
          </cell>
          <cell r="G97">
            <v>4500</v>
          </cell>
          <cell r="H97">
            <v>1024</v>
          </cell>
          <cell r="I97">
            <v>4500</v>
          </cell>
          <cell r="J97">
            <v>512</v>
          </cell>
          <cell r="K97">
            <v>2750</v>
          </cell>
          <cell r="L97">
            <v>1024</v>
          </cell>
          <cell r="M97">
            <v>3350</v>
          </cell>
          <cell r="N97">
            <v>1024</v>
          </cell>
          <cell r="O97">
            <v>3350</v>
          </cell>
          <cell r="P97">
            <v>1024</v>
          </cell>
          <cell r="Q97">
            <v>3350</v>
          </cell>
          <cell r="R97">
            <v>1024</v>
          </cell>
          <cell r="S97">
            <v>3350</v>
          </cell>
          <cell r="T97">
            <v>1024</v>
          </cell>
          <cell r="U97" t="str">
            <v>Услуга не предоставляется</v>
          </cell>
          <cell r="V97">
            <v>1024</v>
          </cell>
          <cell r="W97">
            <v>3350</v>
          </cell>
          <cell r="X97">
            <v>1024</v>
          </cell>
          <cell r="Y97">
            <v>3350</v>
          </cell>
          <cell r="Z97" t="str">
            <v>3G</v>
          </cell>
        </row>
        <row r="98">
          <cell r="C98" t="str">
            <v>ou-vot-65</v>
          </cell>
          <cell r="D98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«Светлянская специальная (коррекционная) общеобразовательная школа-интернат VIII вида»</v>
          </cell>
          <cell r="E98" t="str">
            <v>427421, Удмуртская Республика, Воткинский район, с. Светлое, пер. Школьный, д. 9</v>
          </cell>
          <cell r="F98">
            <v>1024</v>
          </cell>
          <cell r="G98">
            <v>4500</v>
          </cell>
          <cell r="H98">
            <v>1024</v>
          </cell>
          <cell r="I98">
            <v>4500</v>
          </cell>
          <cell r="J98">
            <v>512</v>
          </cell>
          <cell r="K98">
            <v>2750</v>
          </cell>
          <cell r="L98">
            <v>1024</v>
          </cell>
          <cell r="M98">
            <v>3350</v>
          </cell>
          <cell r="N98">
            <v>1024</v>
          </cell>
          <cell r="O98">
            <v>3350</v>
          </cell>
          <cell r="P98">
            <v>1024</v>
          </cell>
          <cell r="Q98">
            <v>3350</v>
          </cell>
          <cell r="R98">
            <v>1024</v>
          </cell>
          <cell r="S98">
            <v>3350</v>
          </cell>
          <cell r="T98">
            <v>1024</v>
          </cell>
          <cell r="U98" t="str">
            <v>Услуга не предоставляется</v>
          </cell>
          <cell r="V98">
            <v>1024</v>
          </cell>
          <cell r="W98">
            <v>3350</v>
          </cell>
          <cell r="X98">
            <v>1024</v>
          </cell>
          <cell r="Y98">
            <v>3350</v>
          </cell>
          <cell r="Z98" t="str">
            <v>3G</v>
          </cell>
        </row>
        <row r="99">
          <cell r="C99" t="str">
            <v>ou-glz-267</v>
          </cell>
          <cell r="D99" t="str">
            <v>Муниципальное казенное образовательное учреждение для детей-сирот и детей, оставшихся без попечения родителей «Понинский детский дом-школа»</v>
          </cell>
          <cell r="E99" t="str">
            <v>427612, Удмуртская Республика, Глазовский район, с. Понино, ул. Школьная, д. 2</v>
          </cell>
          <cell r="F99">
            <v>1024</v>
          </cell>
          <cell r="G99">
            <v>4500</v>
          </cell>
          <cell r="H99">
            <v>1024</v>
          </cell>
          <cell r="I99">
            <v>4500</v>
          </cell>
          <cell r="J99">
            <v>512</v>
          </cell>
          <cell r="K99">
            <v>2750</v>
          </cell>
          <cell r="L99">
            <v>1024</v>
          </cell>
          <cell r="M99">
            <v>3350</v>
          </cell>
          <cell r="N99">
            <v>1024</v>
          </cell>
          <cell r="O99">
            <v>3350</v>
          </cell>
          <cell r="P99">
            <v>1024</v>
          </cell>
          <cell r="Q99">
            <v>3350</v>
          </cell>
          <cell r="R99">
            <v>1024</v>
          </cell>
          <cell r="S99">
            <v>3350</v>
          </cell>
          <cell r="T99">
            <v>1024</v>
          </cell>
          <cell r="U99" t="str">
            <v>Услуга не предоставляется</v>
          </cell>
          <cell r="V99">
            <v>1024</v>
          </cell>
          <cell r="W99">
            <v>3350</v>
          </cell>
          <cell r="X99">
            <v>1024</v>
          </cell>
          <cell r="Y99">
            <v>3350</v>
          </cell>
          <cell r="Z99" t="str">
            <v>3G</v>
          </cell>
        </row>
        <row r="100">
          <cell r="C100" t="str">
            <v>ou-glz-276</v>
          </cell>
          <cell r="D100" t="str">
            <v>Муниципальное казенное общеобразовательное учреждение для детей дошкольного и младшего школьного возраста «Кочишевская начальная школа - детский сад»</v>
          </cell>
          <cell r="E100" t="str">
            <v>427644, Удмуртская Республика, Глазовский район, д. Кочишево, ул. Ленина, д. 35а</v>
          </cell>
          <cell r="F100">
            <v>512</v>
          </cell>
          <cell r="G100">
            <v>778.8</v>
          </cell>
          <cell r="H100">
            <v>512</v>
          </cell>
          <cell r="I100">
            <v>778.8</v>
          </cell>
          <cell r="J100">
            <v>512</v>
          </cell>
          <cell r="K100">
            <v>778.8</v>
          </cell>
          <cell r="L100">
            <v>512</v>
          </cell>
          <cell r="M100">
            <v>855.5</v>
          </cell>
          <cell r="N100">
            <v>512</v>
          </cell>
          <cell r="O100">
            <v>855.5</v>
          </cell>
          <cell r="P100">
            <v>512</v>
          </cell>
          <cell r="Q100">
            <v>855.5</v>
          </cell>
          <cell r="R100">
            <v>512</v>
          </cell>
          <cell r="S100">
            <v>855.5</v>
          </cell>
          <cell r="T100">
            <v>512</v>
          </cell>
          <cell r="U100">
            <v>855.5</v>
          </cell>
          <cell r="V100">
            <v>128</v>
          </cell>
          <cell r="W100">
            <v>572.29999999999995</v>
          </cell>
          <cell r="X100">
            <v>128</v>
          </cell>
          <cell r="Y100">
            <v>572.29999999999995</v>
          </cell>
          <cell r="Z100" t="str">
            <v>eth_emx</v>
          </cell>
        </row>
        <row r="101">
          <cell r="C101" t="str">
            <v>ou-glz-284</v>
          </cell>
          <cell r="D101" t="str">
            <v>Муниципальное казенное общеобразовательное учреждение для детей дошкольного и младшего школьного возраста «Слудская начальная школа - детский сад»</v>
          </cell>
          <cell r="E101" t="str">
            <v>427608, Удмуртская Республика, Глазовский район, д. В.Слудка, ул. Садовая, д. 9</v>
          </cell>
          <cell r="F101">
            <v>1024</v>
          </cell>
          <cell r="G101">
            <v>908.59999999999991</v>
          </cell>
          <cell r="H101">
            <v>1024</v>
          </cell>
          <cell r="I101">
            <v>908.59999999999991</v>
          </cell>
          <cell r="J101">
            <v>512</v>
          </cell>
          <cell r="K101">
            <v>778.8</v>
          </cell>
          <cell r="L101">
            <v>1024</v>
          </cell>
          <cell r="M101">
            <v>997.09999999999991</v>
          </cell>
          <cell r="N101">
            <v>1024</v>
          </cell>
          <cell r="O101">
            <v>997.09999999999991</v>
          </cell>
          <cell r="P101">
            <v>1024</v>
          </cell>
          <cell r="Q101">
            <v>997.09999999999991</v>
          </cell>
          <cell r="R101">
            <v>1024</v>
          </cell>
          <cell r="S101">
            <v>997.09999999999991</v>
          </cell>
          <cell r="T101">
            <v>1024</v>
          </cell>
          <cell r="U101">
            <v>997.09999999999991</v>
          </cell>
          <cell r="V101">
            <v>1024</v>
          </cell>
          <cell r="W101">
            <v>997.1</v>
          </cell>
          <cell r="X101">
            <v>1024</v>
          </cell>
          <cell r="Y101">
            <v>997.1</v>
          </cell>
          <cell r="Z101" t="str">
            <v>eth</v>
          </cell>
        </row>
        <row r="102">
          <cell r="C102" t="str">
            <v>ou-glz-285</v>
          </cell>
          <cell r="D102" t="str">
            <v>Муниципальное казенное общеобразовательное учреждение для детей дошкольного и младшего школьного возраста «Чуринская начальная школа - детский сад»</v>
          </cell>
          <cell r="E102" t="str">
            <v>427631, Удмуртская Республика, Глазовский район, д. Чура, ул. Центральная, д. 12а</v>
          </cell>
          <cell r="F102">
            <v>128</v>
          </cell>
          <cell r="G102">
            <v>519.19999999999993</v>
          </cell>
          <cell r="H102">
            <v>128</v>
          </cell>
          <cell r="I102">
            <v>519.19999999999993</v>
          </cell>
          <cell r="J102">
            <v>128</v>
          </cell>
          <cell r="K102">
            <v>519.19999999999993</v>
          </cell>
          <cell r="L102">
            <v>128</v>
          </cell>
          <cell r="M102">
            <v>572.29999999999995</v>
          </cell>
          <cell r="N102">
            <v>128</v>
          </cell>
          <cell r="O102">
            <v>572.29999999999995</v>
          </cell>
          <cell r="P102">
            <v>128</v>
          </cell>
          <cell r="Q102">
            <v>572.29999999999995</v>
          </cell>
          <cell r="R102">
            <v>128</v>
          </cell>
          <cell r="S102">
            <v>572.29999999999995</v>
          </cell>
          <cell r="T102">
            <v>128</v>
          </cell>
          <cell r="U102">
            <v>572.29999999999995</v>
          </cell>
          <cell r="V102">
            <v>128</v>
          </cell>
          <cell r="W102">
            <v>572.29999999999995</v>
          </cell>
          <cell r="X102">
            <v>128</v>
          </cell>
          <cell r="Y102">
            <v>572.29999999999995</v>
          </cell>
          <cell r="Z102" t="str">
            <v>adsl</v>
          </cell>
        </row>
        <row r="103">
          <cell r="C103" t="str">
            <v>ou-glz-269</v>
          </cell>
          <cell r="D103" t="str">
            <v>Муниципальное образовательное учреждение для детей дошкольного и младшего школьного возраста «Гулековская начальная школа-детский сад»</v>
          </cell>
          <cell r="E103" t="str">
            <v>427641, Удмуртская Республика, Глазовский район, д. Гулеково, пер. Школьный, д. 22</v>
          </cell>
          <cell r="F103">
            <v>128</v>
          </cell>
          <cell r="G103">
            <v>519.19999999999993</v>
          </cell>
          <cell r="H103">
            <v>128</v>
          </cell>
          <cell r="I103">
            <v>519.19999999999993</v>
          </cell>
          <cell r="J103">
            <v>128</v>
          </cell>
          <cell r="K103">
            <v>519.19999999999993</v>
          </cell>
          <cell r="L103">
            <v>128</v>
          </cell>
          <cell r="M103">
            <v>572.29999999999995</v>
          </cell>
          <cell r="N103">
            <v>128</v>
          </cell>
          <cell r="O103">
            <v>572.29999999999995</v>
          </cell>
          <cell r="P103">
            <v>128</v>
          </cell>
          <cell r="Q103">
            <v>572.29999999999995</v>
          </cell>
          <cell r="R103">
            <v>128</v>
          </cell>
          <cell r="S103">
            <v>572.29999999999995</v>
          </cell>
          <cell r="T103">
            <v>128</v>
          </cell>
          <cell r="U103">
            <v>572.29999999999995</v>
          </cell>
          <cell r="V103">
            <v>128</v>
          </cell>
          <cell r="W103">
            <v>572.29999999999995</v>
          </cell>
          <cell r="X103">
            <v>128</v>
          </cell>
          <cell r="Y103">
            <v>572.29999999999995</v>
          </cell>
          <cell r="Z103" t="str">
            <v>adsl</v>
          </cell>
        </row>
        <row r="104">
          <cell r="C104" t="str">
            <v>ou-glz-268</v>
          </cell>
          <cell r="D104" t="str">
            <v>Муниципальное общеобразовательное учреждение «Адамская средняя общеобразовательная школа»</v>
          </cell>
          <cell r="E104" t="str">
            <v>427611, Удмуртская Республика, Глазовский район, д. Адам, ул. Школьная, д. 1</v>
          </cell>
          <cell r="F104">
            <v>1024</v>
          </cell>
          <cell r="G104">
            <v>908.59999999999991</v>
          </cell>
          <cell r="H104">
            <v>1024</v>
          </cell>
          <cell r="I104">
            <v>908.59999999999991</v>
          </cell>
          <cell r="J104">
            <v>512</v>
          </cell>
          <cell r="K104">
            <v>778.8</v>
          </cell>
          <cell r="L104">
            <v>1024</v>
          </cell>
          <cell r="M104">
            <v>3350</v>
          </cell>
          <cell r="N104">
            <v>1024</v>
          </cell>
          <cell r="O104">
            <v>3350</v>
          </cell>
          <cell r="P104">
            <v>1024</v>
          </cell>
          <cell r="Q104">
            <v>3350</v>
          </cell>
          <cell r="R104">
            <v>1024</v>
          </cell>
          <cell r="S104">
            <v>3350</v>
          </cell>
          <cell r="T104">
            <v>1024</v>
          </cell>
          <cell r="U104" t="str">
            <v>Услуга не предоставляется</v>
          </cell>
          <cell r="V104">
            <v>1024</v>
          </cell>
          <cell r="W104">
            <v>3350</v>
          </cell>
          <cell r="X104">
            <v>1024</v>
          </cell>
          <cell r="Y104">
            <v>3350</v>
          </cell>
          <cell r="Z104" t="str">
            <v>3G</v>
          </cell>
        </row>
        <row r="105">
          <cell r="C105" t="str">
            <v>ou-glz270</v>
          </cell>
          <cell r="D105" t="str">
            <v>Муниципальное общеобразовательное учреждение «Дзякинская средняя общеобразовательная школа»</v>
          </cell>
          <cell r="E105" t="str">
            <v>427607, Удмуртская Республика, Глазовский район, с. Дзякино, ул. Кирова, д. 2</v>
          </cell>
          <cell r="F105">
            <v>1024</v>
          </cell>
          <cell r="G105">
            <v>4500</v>
          </cell>
          <cell r="H105">
            <v>1024</v>
          </cell>
          <cell r="I105">
            <v>4500</v>
          </cell>
          <cell r="J105">
            <v>512</v>
          </cell>
          <cell r="K105">
            <v>2750</v>
          </cell>
          <cell r="L105">
            <v>1024</v>
          </cell>
          <cell r="M105">
            <v>997.09999999999991</v>
          </cell>
          <cell r="N105">
            <v>1024</v>
          </cell>
          <cell r="O105">
            <v>997.09999999999991</v>
          </cell>
          <cell r="P105">
            <v>1024</v>
          </cell>
          <cell r="Q105">
            <v>997.09999999999991</v>
          </cell>
          <cell r="R105">
            <v>1024</v>
          </cell>
          <cell r="S105">
            <v>997.09999999999991</v>
          </cell>
          <cell r="T105">
            <v>1024</v>
          </cell>
          <cell r="U105">
            <v>997.09999999999991</v>
          </cell>
          <cell r="V105">
            <v>1024</v>
          </cell>
          <cell r="W105">
            <v>997.1</v>
          </cell>
          <cell r="X105">
            <v>1024</v>
          </cell>
          <cell r="Y105">
            <v>997.1</v>
          </cell>
          <cell r="Z105" t="str">
            <v>adsl</v>
          </cell>
        </row>
        <row r="106">
          <cell r="C106" t="str">
            <v>ou-glz-271</v>
          </cell>
          <cell r="D106" t="str">
            <v>Муниципальное общеобразовательное учреждение «Дондыкарская средняя общеобразовательная школа»</v>
          </cell>
          <cell r="E106" t="str">
            <v>427602, Удмуртская Республика, Глазовский район, д. Дондыкар, ул. Мира, д. 5</v>
          </cell>
          <cell r="F106">
            <v>128</v>
          </cell>
          <cell r="G106">
            <v>519.19999999999993</v>
          </cell>
          <cell r="H106">
            <v>128</v>
          </cell>
          <cell r="I106">
            <v>519.19999999999993</v>
          </cell>
          <cell r="J106">
            <v>128</v>
          </cell>
          <cell r="K106">
            <v>519.19999999999993</v>
          </cell>
          <cell r="L106">
            <v>128</v>
          </cell>
          <cell r="M106">
            <v>572.29999999999995</v>
          </cell>
          <cell r="N106">
            <v>128</v>
          </cell>
          <cell r="O106">
            <v>572.29999999999995</v>
          </cell>
          <cell r="P106">
            <v>128</v>
          </cell>
          <cell r="Q106">
            <v>572.29999999999995</v>
          </cell>
          <cell r="R106">
            <v>128</v>
          </cell>
          <cell r="S106">
            <v>572.29999999999995</v>
          </cell>
          <cell r="T106">
            <v>128</v>
          </cell>
          <cell r="U106">
            <v>572.29999999999995</v>
          </cell>
          <cell r="V106">
            <v>128</v>
          </cell>
          <cell r="W106">
            <v>572.29999999999995</v>
          </cell>
          <cell r="X106">
            <v>128</v>
          </cell>
          <cell r="Y106">
            <v>572.29999999999995</v>
          </cell>
          <cell r="Z106" t="str">
            <v>eth_emx</v>
          </cell>
        </row>
        <row r="107">
          <cell r="C107" t="str">
            <v>shdety0290</v>
          </cell>
          <cell r="D107" t="str">
            <v>Муниципальное общеобразовательное учреждение «Качкашурская средняя общеобразовательная школа»</v>
          </cell>
          <cell r="E107" t="str">
            <v>427616, Удмуртская Республика, Глазовский район, д. Качкашур, ул. Центральная, д. 5</v>
          </cell>
          <cell r="F107">
            <v>2048</v>
          </cell>
          <cell r="G107">
            <v>1427.8</v>
          </cell>
          <cell r="H107">
            <v>6144</v>
          </cell>
          <cell r="I107">
            <v>4413.2</v>
          </cell>
          <cell r="J107">
            <v>6144</v>
          </cell>
          <cell r="K107">
            <v>4413.2</v>
          </cell>
          <cell r="L107">
            <v>6144</v>
          </cell>
          <cell r="M107">
            <v>4855.7</v>
          </cell>
          <cell r="N107">
            <v>6144</v>
          </cell>
          <cell r="O107">
            <v>4855.7</v>
          </cell>
          <cell r="P107">
            <v>3072</v>
          </cell>
          <cell r="Q107">
            <v>2283.3000000000002</v>
          </cell>
          <cell r="R107">
            <v>2048</v>
          </cell>
          <cell r="S107">
            <v>1569.3999999999999</v>
          </cell>
          <cell r="T107">
            <v>2048</v>
          </cell>
          <cell r="U107">
            <v>1569.3999999999999</v>
          </cell>
          <cell r="V107">
            <v>3072</v>
          </cell>
          <cell r="W107">
            <v>2283.3000000000002</v>
          </cell>
          <cell r="X107">
            <v>3072</v>
          </cell>
          <cell r="Y107">
            <v>2283.3000000000002</v>
          </cell>
          <cell r="Z107" t="str">
            <v>eth</v>
          </cell>
        </row>
        <row r="108">
          <cell r="C108" t="str">
            <v>ou-glz-274</v>
          </cell>
          <cell r="D108" t="str">
            <v>Муниципальное общеобразовательное учреждение «Ключевская средняя общеобразовательная школа»</v>
          </cell>
          <cell r="E108" t="str">
            <v>427642, Удмуртская Республика, Глазовский район, д. Удмуртские Ключи, ул. Школьная, д. 4</v>
          </cell>
          <cell r="F108">
            <v>128</v>
          </cell>
          <cell r="G108">
            <v>519.19999999999993</v>
          </cell>
          <cell r="H108">
            <v>128</v>
          </cell>
          <cell r="I108">
            <v>519.19999999999993</v>
          </cell>
          <cell r="J108">
            <v>128</v>
          </cell>
          <cell r="K108">
            <v>519.19999999999993</v>
          </cell>
          <cell r="L108">
            <v>128</v>
          </cell>
          <cell r="M108">
            <v>572.29999999999995</v>
          </cell>
          <cell r="N108">
            <v>128</v>
          </cell>
          <cell r="O108">
            <v>572.29999999999995</v>
          </cell>
          <cell r="P108">
            <v>128</v>
          </cell>
          <cell r="Q108">
            <v>572.29999999999995</v>
          </cell>
          <cell r="R108">
            <v>128</v>
          </cell>
          <cell r="S108">
            <v>572.29999999999995</v>
          </cell>
          <cell r="T108">
            <v>128</v>
          </cell>
          <cell r="U108">
            <v>572.29999999999995</v>
          </cell>
          <cell r="V108">
            <v>128</v>
          </cell>
          <cell r="W108">
            <v>572.29999999999995</v>
          </cell>
          <cell r="X108">
            <v>128</v>
          </cell>
          <cell r="Y108">
            <v>572.29999999999995</v>
          </cell>
          <cell r="Z108" t="str">
            <v>adsl</v>
          </cell>
        </row>
        <row r="109">
          <cell r="C109" t="str">
            <v>ou-glz-275</v>
          </cell>
          <cell r="D109" t="str">
            <v>Муниципальное общеобразовательное учреждение «Кожильская средняя общеобразовательная школа сельскохозяйственного направления»</v>
          </cell>
          <cell r="E109" t="str">
            <v>427606, Удмуртская Республика, Глазовский район, д. Кожиль, ул. Кировская, д. 80</v>
          </cell>
          <cell r="F109">
            <v>128</v>
          </cell>
          <cell r="G109">
            <v>519.19999999999993</v>
          </cell>
          <cell r="H109">
            <v>128</v>
          </cell>
          <cell r="I109">
            <v>519.19999999999993</v>
          </cell>
          <cell r="J109">
            <v>128</v>
          </cell>
          <cell r="K109">
            <v>519.19999999999993</v>
          </cell>
          <cell r="L109">
            <v>128</v>
          </cell>
          <cell r="M109">
            <v>572.29999999999995</v>
          </cell>
          <cell r="N109">
            <v>128</v>
          </cell>
          <cell r="O109">
            <v>572.29999999999995</v>
          </cell>
          <cell r="P109">
            <v>128</v>
          </cell>
          <cell r="Q109">
            <v>572.29999999999995</v>
          </cell>
          <cell r="R109">
            <v>128</v>
          </cell>
          <cell r="S109">
            <v>572.29999999999995</v>
          </cell>
          <cell r="T109">
            <v>128</v>
          </cell>
          <cell r="U109">
            <v>572.29999999999995</v>
          </cell>
          <cell r="V109">
            <v>128</v>
          </cell>
          <cell r="W109">
            <v>572.29999999999995</v>
          </cell>
          <cell r="X109">
            <v>128</v>
          </cell>
          <cell r="Y109">
            <v>572.29999999999995</v>
          </cell>
          <cell r="Z109" t="str">
            <v>adsl</v>
          </cell>
        </row>
        <row r="110">
          <cell r="C110" t="str">
            <v>ou-glz-277</v>
          </cell>
          <cell r="D110" t="str">
            <v>Муниципальное общеобразовательное учреждение «Куреговская средняя общеобразовательная школа»</v>
          </cell>
          <cell r="E110" t="str">
            <v>427646, Удмуртская Республика, Глазовский район, д. Курегово, пер. Школьный, д. 1а</v>
          </cell>
          <cell r="F110">
            <v>512</v>
          </cell>
          <cell r="G110">
            <v>778.8</v>
          </cell>
          <cell r="H110">
            <v>512</v>
          </cell>
          <cell r="I110">
            <v>778.8</v>
          </cell>
          <cell r="J110">
            <v>512</v>
          </cell>
          <cell r="K110">
            <v>778.8</v>
          </cell>
          <cell r="L110">
            <v>512</v>
          </cell>
          <cell r="M110">
            <v>855.5</v>
          </cell>
          <cell r="N110">
            <v>512</v>
          </cell>
          <cell r="O110">
            <v>855.5</v>
          </cell>
          <cell r="P110">
            <v>512</v>
          </cell>
          <cell r="Q110">
            <v>855.5</v>
          </cell>
          <cell r="R110">
            <v>512</v>
          </cell>
          <cell r="S110">
            <v>855.5</v>
          </cell>
          <cell r="T110">
            <v>512</v>
          </cell>
          <cell r="U110">
            <v>855.5</v>
          </cell>
          <cell r="V110">
            <v>128</v>
          </cell>
          <cell r="W110">
            <v>572.29999999999995</v>
          </cell>
          <cell r="X110">
            <v>128</v>
          </cell>
          <cell r="Y110">
            <v>572.29999999999995</v>
          </cell>
          <cell r="Z110" t="str">
            <v>eth_emx</v>
          </cell>
        </row>
        <row r="111">
          <cell r="C111" t="str">
            <v>shdety0525</v>
          </cell>
          <cell r="D111" t="str">
            <v>Муниципальное общеобразовательное учреждение «Октябрьская средняя общеобразовательная школа»</v>
          </cell>
          <cell r="E111" t="str">
            <v>427617, Удмуртская Республика, Глазовский район, с. Октябрьский, ул. Школьная, д. 6а</v>
          </cell>
          <cell r="F111">
            <v>2048</v>
          </cell>
          <cell r="G111">
            <v>1427.8</v>
          </cell>
          <cell r="H111">
            <v>6144</v>
          </cell>
          <cell r="I111">
            <v>4413.2</v>
          </cell>
          <cell r="J111">
            <v>512</v>
          </cell>
          <cell r="K111">
            <v>778.8</v>
          </cell>
          <cell r="L111">
            <v>6144</v>
          </cell>
          <cell r="M111">
            <v>4855.7</v>
          </cell>
          <cell r="N111">
            <v>6144</v>
          </cell>
          <cell r="O111">
            <v>4855.7</v>
          </cell>
          <cell r="P111">
            <v>3072</v>
          </cell>
          <cell r="Q111">
            <v>2283.3000000000002</v>
          </cell>
          <cell r="R111">
            <v>2048</v>
          </cell>
          <cell r="S111">
            <v>1569.3999999999999</v>
          </cell>
          <cell r="T111">
            <v>2048</v>
          </cell>
          <cell r="U111">
            <v>1569.3999999999999</v>
          </cell>
          <cell r="V111">
            <v>3072</v>
          </cell>
          <cell r="W111">
            <v>2283.3000000000002</v>
          </cell>
          <cell r="X111">
            <v>3072</v>
          </cell>
          <cell r="Y111">
            <v>2283.3000000000002</v>
          </cell>
          <cell r="Z111" t="str">
            <v>eth</v>
          </cell>
        </row>
        <row r="112">
          <cell r="C112" t="str">
            <v>ou-glz-281</v>
          </cell>
          <cell r="D112" t="str">
            <v>Муниципальное общеобразовательное учреждение «Парзинская средняя общеобразовательная школа»</v>
          </cell>
          <cell r="E112" t="str">
            <v>427643, Удмуртская Республика, Глазовский район, с. Парзи, ул. Школьная, д. 3</v>
          </cell>
          <cell r="F112">
            <v>128</v>
          </cell>
          <cell r="G112">
            <v>519.19999999999993</v>
          </cell>
          <cell r="H112">
            <v>128</v>
          </cell>
          <cell r="I112">
            <v>519.19999999999993</v>
          </cell>
          <cell r="J112">
            <v>128</v>
          </cell>
          <cell r="K112">
            <v>519.19999999999993</v>
          </cell>
          <cell r="L112">
            <v>128</v>
          </cell>
          <cell r="M112">
            <v>572.29999999999995</v>
          </cell>
          <cell r="N112">
            <v>128</v>
          </cell>
          <cell r="O112">
            <v>572.29999999999995</v>
          </cell>
          <cell r="P112">
            <v>128</v>
          </cell>
          <cell r="Q112">
            <v>572.29999999999995</v>
          </cell>
          <cell r="R112">
            <v>128</v>
          </cell>
          <cell r="S112">
            <v>572.29999999999995</v>
          </cell>
          <cell r="T112">
            <v>128</v>
          </cell>
          <cell r="U112">
            <v>572.29999999999995</v>
          </cell>
          <cell r="V112">
            <v>128</v>
          </cell>
          <cell r="W112">
            <v>572.29999999999995</v>
          </cell>
          <cell r="X112">
            <v>128</v>
          </cell>
          <cell r="Y112">
            <v>572.29999999999995</v>
          </cell>
          <cell r="Z112" t="str">
            <v>adsl</v>
          </cell>
        </row>
        <row r="113">
          <cell r="C113" t="str">
            <v>ou-glz-282</v>
          </cell>
          <cell r="D113" t="str">
            <v>Муниципальное общеобразовательное учреждение «Понинская средняя общеобразовательная школа»</v>
          </cell>
          <cell r="E113" t="str">
            <v>427612, Удмуртская Республика, Глазовский район, с. Понино, ул. Коммунальная, д. 3</v>
          </cell>
          <cell r="F113">
            <v>1024</v>
          </cell>
          <cell r="G113">
            <v>4500</v>
          </cell>
          <cell r="H113">
            <v>1024</v>
          </cell>
          <cell r="I113">
            <v>4500</v>
          </cell>
          <cell r="J113">
            <v>512</v>
          </cell>
          <cell r="K113">
            <v>2750</v>
          </cell>
          <cell r="L113">
            <v>1024</v>
          </cell>
          <cell r="M113">
            <v>997.09999999999991</v>
          </cell>
          <cell r="N113">
            <v>1024</v>
          </cell>
          <cell r="O113">
            <v>997.09999999999991</v>
          </cell>
          <cell r="P113">
            <v>1024</v>
          </cell>
          <cell r="Q113">
            <v>997.09999999999991</v>
          </cell>
          <cell r="R113">
            <v>1024</v>
          </cell>
          <cell r="S113">
            <v>997.09999999999991</v>
          </cell>
          <cell r="T113">
            <v>1024</v>
          </cell>
          <cell r="U113">
            <v>997.09999999999991</v>
          </cell>
          <cell r="V113">
            <v>1024</v>
          </cell>
          <cell r="W113">
            <v>997.1</v>
          </cell>
          <cell r="X113">
            <v>1024</v>
          </cell>
          <cell r="Y113">
            <v>997.1</v>
          </cell>
          <cell r="Z113" t="str">
            <v>adsl</v>
          </cell>
        </row>
        <row r="114">
          <cell r="C114" t="str">
            <v>ou-glz-283</v>
          </cell>
          <cell r="D114" t="str">
            <v>Муниципальное общеобразовательное учреждение «Пусошурская средняя общеобразовательная школа»</v>
          </cell>
          <cell r="E114" t="str">
            <v>427645, Удмуртская Республика, Глазовский район, д. Пусошур, ул. Школьная, д. 3</v>
          </cell>
          <cell r="F114">
            <v>128</v>
          </cell>
          <cell r="G114">
            <v>519.19999999999993</v>
          </cell>
          <cell r="H114">
            <v>128</v>
          </cell>
          <cell r="I114">
            <v>519.19999999999993</v>
          </cell>
          <cell r="J114">
            <v>128</v>
          </cell>
          <cell r="K114">
            <v>519.19999999999993</v>
          </cell>
          <cell r="L114">
            <v>128</v>
          </cell>
          <cell r="M114">
            <v>572.29999999999995</v>
          </cell>
          <cell r="N114">
            <v>128</v>
          </cell>
          <cell r="O114">
            <v>572.29999999999995</v>
          </cell>
          <cell r="P114">
            <v>128</v>
          </cell>
          <cell r="Q114">
            <v>572.29999999999995</v>
          </cell>
          <cell r="R114">
            <v>128</v>
          </cell>
          <cell r="S114">
            <v>572.29999999999995</v>
          </cell>
          <cell r="T114">
            <v>128</v>
          </cell>
          <cell r="U114">
            <v>572.29999999999995</v>
          </cell>
          <cell r="V114">
            <v>128</v>
          </cell>
          <cell r="W114">
            <v>572.29999999999995</v>
          </cell>
          <cell r="X114">
            <v>128</v>
          </cell>
          <cell r="Y114">
            <v>572.29999999999995</v>
          </cell>
          <cell r="Z114" t="str">
            <v>adsl</v>
          </cell>
        </row>
        <row r="115">
          <cell r="C115" t="str">
            <v>ou-glz-272</v>
          </cell>
          <cell r="D115" t="str">
            <v>Муниципальное общеобразовательное учреждение для детей дошкольного и младшего школьного возраста «Золотаревская начальная школа - детский сад»</v>
          </cell>
          <cell r="E115" t="str">
            <v>427614, Удмуртская Республика, Глазовский район, д. Золотарево, ул. Школьная, д. 1а</v>
          </cell>
          <cell r="F115">
            <v>128</v>
          </cell>
          <cell r="G115">
            <v>519.19999999999993</v>
          </cell>
          <cell r="H115">
            <v>128</v>
          </cell>
          <cell r="I115">
            <v>519.19999999999993</v>
          </cell>
          <cell r="J115">
            <v>128</v>
          </cell>
          <cell r="K115">
            <v>519.19999999999993</v>
          </cell>
          <cell r="L115">
            <v>128</v>
          </cell>
          <cell r="M115">
            <v>572.29999999999995</v>
          </cell>
          <cell r="N115">
            <v>128</v>
          </cell>
          <cell r="O115">
            <v>572.29999999999995</v>
          </cell>
          <cell r="P115">
            <v>128</v>
          </cell>
          <cell r="Q115">
            <v>572.29999999999995</v>
          </cell>
          <cell r="R115">
            <v>128</v>
          </cell>
          <cell r="S115">
            <v>572.29999999999995</v>
          </cell>
          <cell r="T115">
            <v>128</v>
          </cell>
          <cell r="U115">
            <v>572.29999999999995</v>
          </cell>
          <cell r="V115">
            <v>1024</v>
          </cell>
          <cell r="W115">
            <v>3350</v>
          </cell>
          <cell r="X115">
            <v>1024</v>
          </cell>
          <cell r="Y115">
            <v>3350</v>
          </cell>
          <cell r="Z115" t="str">
            <v>3G</v>
          </cell>
        </row>
        <row r="116">
          <cell r="C116" t="str">
            <v>ou-glz-278</v>
          </cell>
          <cell r="D116" t="str">
            <v>Муниципальное общеобразовательное учреждение для детей дошкольного и младшего школьного возраста «Люмская начальная школа - детский сад»</v>
          </cell>
          <cell r="E116" t="str">
            <v>427604, Удмуртская Республика, Глазовский район, д. Люм, ул. Люмская, д. 41</v>
          </cell>
          <cell r="F116">
            <v>128</v>
          </cell>
          <cell r="G116">
            <v>519.19999999999993</v>
          </cell>
          <cell r="H116">
            <v>128</v>
          </cell>
          <cell r="I116">
            <v>519.19999999999993</v>
          </cell>
          <cell r="J116">
            <v>128</v>
          </cell>
          <cell r="K116">
            <v>519.19999999999993</v>
          </cell>
          <cell r="L116">
            <v>128</v>
          </cell>
          <cell r="M116">
            <v>572.29999999999995</v>
          </cell>
          <cell r="N116">
            <v>128</v>
          </cell>
          <cell r="O116">
            <v>572.29999999999995</v>
          </cell>
          <cell r="P116">
            <v>128</v>
          </cell>
          <cell r="Q116">
            <v>572.29999999999995</v>
          </cell>
          <cell r="R116">
            <v>128</v>
          </cell>
          <cell r="S116">
            <v>572.29999999999995</v>
          </cell>
          <cell r="T116">
            <v>128</v>
          </cell>
          <cell r="U116">
            <v>572.29999999999995</v>
          </cell>
          <cell r="V116">
            <v>128</v>
          </cell>
          <cell r="W116">
            <v>572.29999999999995</v>
          </cell>
          <cell r="X116">
            <v>128</v>
          </cell>
          <cell r="Y116">
            <v>572.29999999999995</v>
          </cell>
          <cell r="Z116" t="str">
            <v>eth_emx</v>
          </cell>
        </row>
        <row r="117">
          <cell r="C117" t="str">
            <v>nsh-gla-84</v>
          </cell>
          <cell r="D117" t="str">
            <v>Муниципальное общеобразовательное учреждение для детей дошкольного и младшего школьного возраста «Трубашурская начальная школа-детский сад»</v>
          </cell>
          <cell r="E117" t="str">
            <v>427617, Удмуртская Республика, Глазовский район, д. Трубашур, ул. Школьная, д. 1</v>
          </cell>
          <cell r="F117">
            <v>128</v>
          </cell>
          <cell r="G117">
            <v>519.19999999999993</v>
          </cell>
          <cell r="H117">
            <v>128</v>
          </cell>
          <cell r="I117">
            <v>519.19999999999993</v>
          </cell>
          <cell r="J117">
            <v>128</v>
          </cell>
          <cell r="K117">
            <v>519.19999999999993</v>
          </cell>
          <cell r="L117">
            <v>128</v>
          </cell>
          <cell r="M117">
            <v>572.29999999999995</v>
          </cell>
          <cell r="N117">
            <v>128</v>
          </cell>
          <cell r="O117">
            <v>572.29999999999995</v>
          </cell>
          <cell r="P117">
            <v>128</v>
          </cell>
          <cell r="Q117">
            <v>572.29999999999995</v>
          </cell>
          <cell r="R117">
            <v>128</v>
          </cell>
          <cell r="S117">
            <v>572.29999999999995</v>
          </cell>
          <cell r="T117">
            <v>128</v>
          </cell>
          <cell r="U117">
            <v>572.29999999999995</v>
          </cell>
          <cell r="V117">
            <v>256</v>
          </cell>
          <cell r="W117">
            <v>784.7</v>
          </cell>
          <cell r="X117">
            <v>256</v>
          </cell>
          <cell r="Y117">
            <v>784.7</v>
          </cell>
          <cell r="Z117" t="str">
            <v>cdma</v>
          </cell>
        </row>
        <row r="118">
          <cell r="C118" t="str">
            <v>nsh-gla-85</v>
          </cell>
          <cell r="D118" t="str">
            <v>Муниципальное общеобразовательное учреждение для детей дошкольного и младшего школьного возраста «Штанигуртская начальная школа-детский сад»</v>
          </cell>
          <cell r="E118" t="str">
            <v>427627, Удмуртская Республика, Глазовский район, д. Штанигурт, ул. Глазовская, д. 6а</v>
          </cell>
          <cell r="F118">
            <v>2048</v>
          </cell>
          <cell r="G118">
            <v>1427.8</v>
          </cell>
          <cell r="H118">
            <v>6144</v>
          </cell>
          <cell r="I118">
            <v>4413.2</v>
          </cell>
          <cell r="J118">
            <v>512</v>
          </cell>
          <cell r="K118">
            <v>778.8</v>
          </cell>
          <cell r="L118">
            <v>6144</v>
          </cell>
          <cell r="M118">
            <v>4855.7</v>
          </cell>
          <cell r="N118">
            <v>6144</v>
          </cell>
          <cell r="O118">
            <v>4855.7</v>
          </cell>
          <cell r="P118">
            <v>3072</v>
          </cell>
          <cell r="Q118">
            <v>2283.3000000000002</v>
          </cell>
          <cell r="R118">
            <v>2048</v>
          </cell>
          <cell r="S118">
            <v>1569.3999999999999</v>
          </cell>
          <cell r="T118">
            <v>2048</v>
          </cell>
          <cell r="U118">
            <v>1569.3999999999999</v>
          </cell>
          <cell r="V118">
            <v>3072</v>
          </cell>
          <cell r="W118">
            <v>2283.3000000000002</v>
          </cell>
          <cell r="X118">
            <v>3072</v>
          </cell>
          <cell r="Y118">
            <v>2283.3000000000002</v>
          </cell>
          <cell r="Z118" t="str">
            <v>adsl</v>
          </cell>
        </row>
        <row r="119">
          <cell r="C119" t="str">
            <v>shdety0563</v>
          </cell>
          <cell r="D119" t="str">
            <v>Автономное общеобразовательное учреждение «Удмуртский Кадетский корпус Приволжского Федерального округа имени героя Советского Союза Валентина Георгиевича Старикова»</v>
          </cell>
          <cell r="E119" t="str">
            <v>427434, Удмуртская Республика, г. Воткинск, ул. Серова, д. 14</v>
          </cell>
          <cell r="F119">
            <v>2048</v>
          </cell>
          <cell r="G119">
            <v>1427.8</v>
          </cell>
          <cell r="H119">
            <v>6144</v>
          </cell>
          <cell r="I119">
            <v>4413.2</v>
          </cell>
          <cell r="J119">
            <v>512</v>
          </cell>
          <cell r="K119">
            <v>778.8</v>
          </cell>
          <cell r="L119">
            <v>6144</v>
          </cell>
          <cell r="M119">
            <v>4855.7</v>
          </cell>
          <cell r="N119">
            <v>6144</v>
          </cell>
          <cell r="O119">
            <v>4855.7</v>
          </cell>
          <cell r="P119">
            <v>3072</v>
          </cell>
          <cell r="Q119">
            <v>2283.3000000000002</v>
          </cell>
          <cell r="R119">
            <v>2048</v>
          </cell>
          <cell r="S119">
            <v>1569.3999999999999</v>
          </cell>
          <cell r="T119">
            <v>2048</v>
          </cell>
          <cell r="U119">
            <v>1569.3999999999999</v>
          </cell>
          <cell r="V119">
            <v>3072</v>
          </cell>
          <cell r="W119">
            <v>2283.3000000000002</v>
          </cell>
          <cell r="X119">
            <v>3072</v>
          </cell>
          <cell r="Y119">
            <v>2283.3000000000002</v>
          </cell>
          <cell r="Z119" t="str">
            <v>eth</v>
          </cell>
        </row>
        <row r="120">
          <cell r="C120" t="str">
            <v>shdety0220</v>
          </cell>
          <cell r="D120" t="str">
            <v>Муниципальное бюджетное общеобразовательное учреждение "Воткинский лицей"</v>
          </cell>
          <cell r="E120" t="str">
            <v>427433, Удмуртская Республика, г. Воткинск, ул. Мира, д. 27а</v>
          </cell>
          <cell r="F120">
            <v>2048</v>
          </cell>
          <cell r="G120">
            <v>1427.8</v>
          </cell>
          <cell r="H120">
            <v>6144</v>
          </cell>
          <cell r="I120">
            <v>4413.2</v>
          </cell>
          <cell r="J120">
            <v>6144</v>
          </cell>
          <cell r="K120">
            <v>4413.2</v>
          </cell>
          <cell r="L120">
            <v>6144</v>
          </cell>
          <cell r="M120">
            <v>4855.7</v>
          </cell>
          <cell r="N120">
            <v>6144</v>
          </cell>
          <cell r="O120">
            <v>4855.7</v>
          </cell>
          <cell r="P120">
            <v>3072</v>
          </cell>
          <cell r="Q120">
            <v>2283.3000000000002</v>
          </cell>
          <cell r="R120">
            <v>2048</v>
          </cell>
          <cell r="S120">
            <v>1569.3999999999999</v>
          </cell>
          <cell r="T120">
            <v>2048</v>
          </cell>
          <cell r="U120">
            <v>1569.3999999999999</v>
          </cell>
          <cell r="V120">
            <v>3072</v>
          </cell>
          <cell r="W120">
            <v>2283.3000000000002</v>
          </cell>
          <cell r="X120">
            <v>3072</v>
          </cell>
          <cell r="Y120">
            <v>2283.3000000000002</v>
          </cell>
          <cell r="Z120" t="str">
            <v>eth</v>
          </cell>
        </row>
        <row r="121">
          <cell r="C121" t="str">
            <v>shdety0239</v>
          </cell>
          <cell r="D121" t="str">
            <v>Муниципальное бюджетное общеобразовательное учреждение "Средняя общеобразовательная школа № 17 имени 174-го отдельного истребительного противотанкового артиллерийского дивизиона имени Комсомола Удмуртии"</v>
          </cell>
          <cell r="E121" t="str">
            <v>427430, Удмуртская Республика, г. Воткинск, ул. Кирова, д. 23</v>
          </cell>
          <cell r="F121">
            <v>2048</v>
          </cell>
          <cell r="G121">
            <v>1427.8</v>
          </cell>
          <cell r="H121">
            <v>6144</v>
          </cell>
          <cell r="I121">
            <v>4413.2</v>
          </cell>
          <cell r="J121">
            <v>512</v>
          </cell>
          <cell r="K121">
            <v>778.8</v>
          </cell>
          <cell r="L121">
            <v>6144</v>
          </cell>
          <cell r="M121">
            <v>4855.7</v>
          </cell>
          <cell r="N121">
            <v>6144</v>
          </cell>
          <cell r="O121">
            <v>4855.7</v>
          </cell>
          <cell r="P121">
            <v>3072</v>
          </cell>
          <cell r="Q121">
            <v>2283.3000000000002</v>
          </cell>
          <cell r="R121">
            <v>2048</v>
          </cell>
          <cell r="S121">
            <v>1569.3999999999999</v>
          </cell>
          <cell r="T121">
            <v>2048</v>
          </cell>
          <cell r="U121">
            <v>1569.3999999999999</v>
          </cell>
          <cell r="V121">
            <v>3072</v>
          </cell>
          <cell r="W121">
            <v>2283.3000000000002</v>
          </cell>
          <cell r="X121">
            <v>3072</v>
          </cell>
          <cell r="Y121">
            <v>2283.3000000000002</v>
          </cell>
          <cell r="Z121" t="str">
            <v>eth</v>
          </cell>
        </row>
        <row r="122">
          <cell r="C122" t="str">
            <v>shdety0564</v>
          </cell>
          <cell r="D122" t="str">
            <v>Муниципальное бюджетное общеобразовательное учреждение «Основная общеобразовательная школа № 2» города Воткинска Удмуртской Республики</v>
          </cell>
          <cell r="E122" t="str">
            <v>427430, Удмуртская Республика, г. Воткинск, ул. Красноармейская, д. 283 а</v>
          </cell>
          <cell r="F122">
            <v>2048</v>
          </cell>
          <cell r="G122">
            <v>1427.8</v>
          </cell>
          <cell r="H122">
            <v>6144</v>
          </cell>
          <cell r="I122">
            <v>4413.2</v>
          </cell>
          <cell r="J122">
            <v>512</v>
          </cell>
          <cell r="K122">
            <v>778.8</v>
          </cell>
          <cell r="L122">
            <v>6144</v>
          </cell>
          <cell r="M122">
            <v>4855.7</v>
          </cell>
          <cell r="N122">
            <v>6144</v>
          </cell>
          <cell r="O122">
            <v>4855.7</v>
          </cell>
          <cell r="P122">
            <v>3072</v>
          </cell>
          <cell r="Q122">
            <v>2283.3000000000002</v>
          </cell>
          <cell r="R122">
            <v>2048</v>
          </cell>
          <cell r="S122">
            <v>1569.3999999999999</v>
          </cell>
          <cell r="T122">
            <v>2048</v>
          </cell>
          <cell r="U122">
            <v>1569.3999999999999</v>
          </cell>
          <cell r="V122">
            <v>3072</v>
          </cell>
          <cell r="W122">
            <v>2283.3000000000002</v>
          </cell>
          <cell r="X122">
            <v>3072</v>
          </cell>
          <cell r="Y122">
            <v>2283.3000000000002</v>
          </cell>
          <cell r="Z122" t="str">
            <v>eth</v>
          </cell>
        </row>
        <row r="123">
          <cell r="C123" t="str">
            <v>ou-vot-91</v>
          </cell>
          <cell r="D123" t="str">
            <v>Муниципальное бюджетное общеобразовательное учреждение «Основная общеобразовательная школа № 9» города Воткинска Удмуртской Республики</v>
          </cell>
          <cell r="E123" t="str">
            <v>427430, Удмуртская Республика, г. Воткинск, ул. Вогульская, д. 4</v>
          </cell>
          <cell r="F123">
            <v>2048</v>
          </cell>
          <cell r="G123">
            <v>1427.8</v>
          </cell>
          <cell r="H123">
            <v>2048</v>
          </cell>
          <cell r="I123">
            <v>1427.8</v>
          </cell>
          <cell r="J123">
            <v>512</v>
          </cell>
          <cell r="K123">
            <v>778.8</v>
          </cell>
          <cell r="L123">
            <v>2048</v>
          </cell>
          <cell r="M123">
            <v>1569.3999999999999</v>
          </cell>
          <cell r="N123">
            <v>2048</v>
          </cell>
          <cell r="O123">
            <v>1569.3999999999999</v>
          </cell>
          <cell r="P123">
            <v>2048</v>
          </cell>
          <cell r="Q123">
            <v>1569.3999999999999</v>
          </cell>
          <cell r="R123">
            <v>2048</v>
          </cell>
          <cell r="S123">
            <v>1569.3999999999999</v>
          </cell>
          <cell r="T123">
            <v>2048</v>
          </cell>
          <cell r="U123">
            <v>1569.3999999999999</v>
          </cell>
          <cell r="V123">
            <v>2048</v>
          </cell>
          <cell r="W123">
            <v>1569.4</v>
          </cell>
          <cell r="X123">
            <v>2048</v>
          </cell>
          <cell r="Y123">
            <v>1569.4</v>
          </cell>
          <cell r="Z123" t="str">
            <v>adsl</v>
          </cell>
        </row>
        <row r="124">
          <cell r="C124" t="str">
            <v>shdety0539</v>
          </cell>
          <cell r="D124" t="str">
            <v>Муниципальное бюджетное общеобразовательное учреждение «Средняя общеобразовательная школа № 1" города Воткинска Удмуртской Республики</v>
          </cell>
          <cell r="E124" t="str">
            <v>427436, Удмуртская Республика, г. Воткинск, ул. Песчаная, д. 4</v>
          </cell>
          <cell r="F124">
            <v>2048</v>
          </cell>
          <cell r="G124">
            <v>1427.8</v>
          </cell>
          <cell r="H124">
            <v>6144</v>
          </cell>
          <cell r="I124">
            <v>4413.2</v>
          </cell>
          <cell r="J124">
            <v>512</v>
          </cell>
          <cell r="K124">
            <v>778.8</v>
          </cell>
          <cell r="L124">
            <v>6144</v>
          </cell>
          <cell r="M124">
            <v>4855.7</v>
          </cell>
          <cell r="N124">
            <v>6144</v>
          </cell>
          <cell r="O124">
            <v>4855.7</v>
          </cell>
          <cell r="P124">
            <v>3072</v>
          </cell>
          <cell r="Q124">
            <v>2283.3000000000002</v>
          </cell>
          <cell r="R124">
            <v>2048</v>
          </cell>
          <cell r="S124">
            <v>1569.3999999999999</v>
          </cell>
          <cell r="T124">
            <v>2048</v>
          </cell>
          <cell r="U124">
            <v>1569.3999999999999</v>
          </cell>
          <cell r="V124">
            <v>3072</v>
          </cell>
          <cell r="W124">
            <v>2283.3000000000002</v>
          </cell>
          <cell r="X124">
            <v>3072</v>
          </cell>
          <cell r="Y124">
            <v>2283.3000000000002</v>
          </cell>
          <cell r="Z124" t="str">
            <v>eth</v>
          </cell>
        </row>
        <row r="125">
          <cell r="C125" t="str">
            <v>shdety0505</v>
          </cell>
          <cell r="D125" t="str">
            <v>Муниципальное бюджетное общеобразовательное учреждение «Средняя общеобразовательная школа № 10 им. Ю. А. Гагарина" города Воткинска Удмуртской Республики</v>
          </cell>
          <cell r="E125" t="str">
            <v>427430, Удмуртская Республика, г. Воткинск, ул. Орджоникидзе, д. 15</v>
          </cell>
          <cell r="F125">
            <v>2048</v>
          </cell>
          <cell r="G125">
            <v>1427.8</v>
          </cell>
          <cell r="H125">
            <v>6144</v>
          </cell>
          <cell r="I125">
            <v>4413.2</v>
          </cell>
          <cell r="J125">
            <v>512</v>
          </cell>
          <cell r="K125">
            <v>778.8</v>
          </cell>
          <cell r="L125">
            <v>6144</v>
          </cell>
          <cell r="M125">
            <v>4855.7</v>
          </cell>
          <cell r="N125">
            <v>6144</v>
          </cell>
          <cell r="O125">
            <v>4855.7</v>
          </cell>
          <cell r="P125">
            <v>3072</v>
          </cell>
          <cell r="Q125">
            <v>2283.3000000000002</v>
          </cell>
          <cell r="R125">
            <v>2048</v>
          </cell>
          <cell r="S125">
            <v>1569.3999999999999</v>
          </cell>
          <cell r="T125">
            <v>2048</v>
          </cell>
          <cell r="U125">
            <v>1569.3999999999999</v>
          </cell>
          <cell r="V125">
            <v>3072</v>
          </cell>
          <cell r="W125">
            <v>2283.3000000000002</v>
          </cell>
          <cell r="X125">
            <v>3072</v>
          </cell>
          <cell r="Y125">
            <v>2283.3000000000002</v>
          </cell>
          <cell r="Z125" t="str">
            <v>eth</v>
          </cell>
        </row>
        <row r="126">
          <cell r="C126" t="str">
            <v>ou-vot-94</v>
          </cell>
          <cell r="D126" t="str">
            <v>Муниципальное бюджетное общеобразовательное учреждение «Средняя общеобразовательная школа № 12 им. Академика В.И. Кудинова" города Воткинска Удмуртской Республики</v>
          </cell>
          <cell r="E126" t="str">
            <v>427438, Удмуртская Республика, г. Воткинск, ул. Луначарского, д. 6</v>
          </cell>
          <cell r="F126">
            <v>1024</v>
          </cell>
          <cell r="G126">
            <v>908.59999999999991</v>
          </cell>
          <cell r="H126">
            <v>1024</v>
          </cell>
          <cell r="I126">
            <v>908.59999999999991</v>
          </cell>
          <cell r="J126">
            <v>512</v>
          </cell>
          <cell r="K126">
            <v>778.8</v>
          </cell>
          <cell r="L126">
            <v>1024</v>
          </cell>
          <cell r="M126">
            <v>997.09999999999991</v>
          </cell>
          <cell r="N126">
            <v>1024</v>
          </cell>
          <cell r="O126">
            <v>997.09999999999991</v>
          </cell>
          <cell r="P126">
            <v>1024</v>
          </cell>
          <cell r="Q126">
            <v>997.09999999999991</v>
          </cell>
          <cell r="R126">
            <v>1024</v>
          </cell>
          <cell r="S126">
            <v>997.09999999999991</v>
          </cell>
          <cell r="T126">
            <v>1024</v>
          </cell>
          <cell r="U126">
            <v>997.09999999999991</v>
          </cell>
          <cell r="V126">
            <v>1024</v>
          </cell>
          <cell r="W126">
            <v>997.1</v>
          </cell>
          <cell r="X126">
            <v>1024</v>
          </cell>
          <cell r="Y126">
            <v>997.1</v>
          </cell>
          <cell r="Z126" t="str">
            <v>adsl</v>
          </cell>
        </row>
        <row r="127">
          <cell r="C127" t="str">
            <v>ou-vot-95</v>
          </cell>
          <cell r="D127" t="str">
            <v>Муниципальное бюджетное общеобразовательное учреждение «Средняя общеобразовательная школа № 15 имени Героя Советского Союза Василия Михайловича Михайлова" города Воткинска Удмуртской Республики</v>
          </cell>
          <cell r="E127" t="str">
            <v>427431, Удмуртская Республика, г. Воткинск, ул. Гагарина, д. 26</v>
          </cell>
          <cell r="F127">
            <v>2048</v>
          </cell>
          <cell r="G127">
            <v>1427.8</v>
          </cell>
          <cell r="H127">
            <v>4096</v>
          </cell>
          <cell r="I127">
            <v>2725.7999999999997</v>
          </cell>
          <cell r="J127">
            <v>512</v>
          </cell>
          <cell r="K127">
            <v>778.8</v>
          </cell>
          <cell r="L127">
            <v>4096</v>
          </cell>
          <cell r="M127">
            <v>2997.2</v>
          </cell>
          <cell r="N127">
            <v>4096</v>
          </cell>
          <cell r="O127">
            <v>2997.2</v>
          </cell>
          <cell r="P127">
            <v>2048</v>
          </cell>
          <cell r="Q127">
            <v>1569.4</v>
          </cell>
          <cell r="R127">
            <v>2048</v>
          </cell>
          <cell r="S127">
            <v>1569.3999999999999</v>
          </cell>
          <cell r="T127">
            <v>2048</v>
          </cell>
          <cell r="U127">
            <v>1569.3999999999999</v>
          </cell>
          <cell r="V127">
            <v>2048</v>
          </cell>
          <cell r="W127">
            <v>1569.4</v>
          </cell>
          <cell r="X127">
            <v>2048</v>
          </cell>
          <cell r="Y127">
            <v>1569.4</v>
          </cell>
          <cell r="Z127" t="str">
            <v>adsl</v>
          </cell>
        </row>
        <row r="128">
          <cell r="C128" t="str">
            <v>ou-vot-97</v>
          </cell>
          <cell r="D128" t="str">
            <v>Муниципальное бюджетное общеобразовательное учреждение «Средняя общеобразовательная школа № 18 имени А.М. Горького" города Воткинска</v>
          </cell>
          <cell r="E128" t="str">
            <v>427431, Удмуртская Республика, г. Воткинск, ул. Освобождения, д. 5</v>
          </cell>
          <cell r="F128">
            <v>2048</v>
          </cell>
          <cell r="G128">
            <v>1427.8</v>
          </cell>
          <cell r="H128">
            <v>2048</v>
          </cell>
          <cell r="I128">
            <v>1427.8</v>
          </cell>
          <cell r="J128">
            <v>512</v>
          </cell>
          <cell r="K128">
            <v>778.8</v>
          </cell>
          <cell r="L128">
            <v>2048</v>
          </cell>
          <cell r="M128">
            <v>1569.3999999999999</v>
          </cell>
          <cell r="N128">
            <v>2048</v>
          </cell>
          <cell r="O128">
            <v>1569.3999999999999</v>
          </cell>
          <cell r="P128">
            <v>2048</v>
          </cell>
          <cell r="Q128">
            <v>1569.3999999999999</v>
          </cell>
          <cell r="R128">
            <v>2048</v>
          </cell>
          <cell r="S128">
            <v>1569.3999999999999</v>
          </cell>
          <cell r="T128">
            <v>2048</v>
          </cell>
          <cell r="U128">
            <v>1569.3999999999999</v>
          </cell>
          <cell r="V128">
            <v>2048</v>
          </cell>
          <cell r="W128">
            <v>1569.4</v>
          </cell>
          <cell r="X128">
            <v>2048</v>
          </cell>
          <cell r="Y128">
            <v>1569.4</v>
          </cell>
          <cell r="Z128" t="str">
            <v>adsl</v>
          </cell>
        </row>
        <row r="129">
          <cell r="C129" t="str">
            <v>shdety0565</v>
          </cell>
          <cell r="D129" t="str">
            <v>Муниципальное бюджетное общеобразовательное учреждение «Средняя общеобразовательная школа № 22» города Воткинска Удмуртской Республики</v>
          </cell>
          <cell r="E129" t="str">
            <v>427430, Удмуртская Республика, г. Воткинск, ул. Кунгурцева, д. 2</v>
          </cell>
          <cell r="F129">
            <v>2048</v>
          </cell>
          <cell r="G129">
            <v>1427.8</v>
          </cell>
          <cell r="H129">
            <v>6144</v>
          </cell>
          <cell r="I129">
            <v>4413.2</v>
          </cell>
          <cell r="J129">
            <v>512</v>
          </cell>
          <cell r="K129">
            <v>778.8</v>
          </cell>
          <cell r="L129">
            <v>6144</v>
          </cell>
          <cell r="M129">
            <v>4855.7</v>
          </cell>
          <cell r="N129">
            <v>6144</v>
          </cell>
          <cell r="O129">
            <v>4855.7</v>
          </cell>
          <cell r="P129">
            <v>3072</v>
          </cell>
          <cell r="Q129">
            <v>2283.3000000000002</v>
          </cell>
          <cell r="R129">
            <v>2048</v>
          </cell>
          <cell r="S129">
            <v>1569.3999999999999</v>
          </cell>
          <cell r="T129">
            <v>2048</v>
          </cell>
          <cell r="U129">
            <v>1569.3999999999999</v>
          </cell>
          <cell r="V129">
            <v>3072</v>
          </cell>
          <cell r="W129">
            <v>2283.3000000000002</v>
          </cell>
          <cell r="X129">
            <v>3072</v>
          </cell>
          <cell r="Y129">
            <v>2283.3000000000002</v>
          </cell>
          <cell r="Z129" t="str">
            <v>eth</v>
          </cell>
        </row>
        <row r="130">
          <cell r="C130" t="str">
            <v>shdety0294</v>
          </cell>
          <cell r="D130" t="str">
            <v>Муниципальное бюджетное общеобразовательное учреждение «Средняя общеобразовательная школа № 3 им. А. С. Пушкина» города Воткинска Удмуртской Республики</v>
          </cell>
          <cell r="E130" t="str">
            <v>427430, Удмуртская Республика, г. Воткинск, ул. Ленина, д. 40</v>
          </cell>
          <cell r="F130">
            <v>2048</v>
          </cell>
          <cell r="G130">
            <v>1427.8</v>
          </cell>
          <cell r="H130">
            <v>6144</v>
          </cell>
          <cell r="I130">
            <v>4413.2</v>
          </cell>
          <cell r="J130">
            <v>512</v>
          </cell>
          <cell r="K130">
            <v>778.8</v>
          </cell>
          <cell r="L130">
            <v>6144</v>
          </cell>
          <cell r="M130">
            <v>4855.7</v>
          </cell>
          <cell r="N130">
            <v>6144</v>
          </cell>
          <cell r="O130">
            <v>4855.7</v>
          </cell>
          <cell r="P130">
            <v>3072</v>
          </cell>
          <cell r="Q130">
            <v>2283.3000000000002</v>
          </cell>
          <cell r="R130">
            <v>2048</v>
          </cell>
          <cell r="S130">
            <v>1569.3999999999999</v>
          </cell>
          <cell r="T130">
            <v>2048</v>
          </cell>
          <cell r="U130">
            <v>1569.3999999999999</v>
          </cell>
          <cell r="V130">
            <v>3072</v>
          </cell>
          <cell r="W130">
            <v>2283.3000000000002</v>
          </cell>
          <cell r="X130">
            <v>3072</v>
          </cell>
          <cell r="Y130">
            <v>2283.3000000000002</v>
          </cell>
          <cell r="Z130" t="str">
            <v>eth</v>
          </cell>
        </row>
        <row r="131">
          <cell r="C131" t="str">
            <v>shdety0265</v>
          </cell>
          <cell r="D131" t="str">
            <v>Муниципальное бюджетное общеобразовательное учреждение "Средняя общеобразовательная школа №5 имени Героя Советского Союза Б.А. Смирнова" города Воткинска Удмуртской Республики</v>
          </cell>
          <cell r="E131" t="str">
            <v>427432, Удмуртская Республика, г. Воткинск, ул. Энтузиастов, д. 25</v>
          </cell>
          <cell r="F131">
            <v>2048</v>
          </cell>
          <cell r="G131">
            <v>1427.8</v>
          </cell>
          <cell r="H131">
            <v>6144</v>
          </cell>
          <cell r="I131">
            <v>4413.2</v>
          </cell>
          <cell r="J131">
            <v>512</v>
          </cell>
          <cell r="K131">
            <v>778.8</v>
          </cell>
          <cell r="L131">
            <v>6144</v>
          </cell>
          <cell r="M131">
            <v>4855.7</v>
          </cell>
          <cell r="N131">
            <v>6144</v>
          </cell>
          <cell r="O131">
            <v>4855.7</v>
          </cell>
          <cell r="P131">
            <v>3072</v>
          </cell>
          <cell r="Q131">
            <v>2283.3000000000002</v>
          </cell>
          <cell r="R131">
            <v>2048</v>
          </cell>
          <cell r="S131">
            <v>1569.3999999999999</v>
          </cell>
          <cell r="T131">
            <v>2048</v>
          </cell>
          <cell r="U131">
            <v>1569.3999999999999</v>
          </cell>
          <cell r="V131">
            <v>3072</v>
          </cell>
          <cell r="W131">
            <v>2283.3000000000002</v>
          </cell>
          <cell r="X131">
            <v>3072</v>
          </cell>
          <cell r="Y131">
            <v>2283.3000000000002</v>
          </cell>
          <cell r="Z131" t="str">
            <v>eth</v>
          </cell>
        </row>
        <row r="132">
          <cell r="C132" t="str">
            <v>shdety0296</v>
          </cell>
          <cell r="D132" t="str">
            <v>Муниципальное бюджетное общеобразовательное учреждение "Средняя общеобразовательная школа №5 имени Героя Советского Союза Б.А. Смирнова" города Воткинска Удмуртской Республики</v>
          </cell>
          <cell r="E132" t="str">
            <v>427440, Удмуртская Республика, г. Воткинск, ул. Королева, д. 15</v>
          </cell>
          <cell r="F132">
            <v>2048</v>
          </cell>
          <cell r="G132">
            <v>1427.8</v>
          </cell>
          <cell r="H132">
            <v>6144</v>
          </cell>
          <cell r="I132">
            <v>4413.2</v>
          </cell>
          <cell r="J132">
            <v>512</v>
          </cell>
          <cell r="K132">
            <v>778.8</v>
          </cell>
          <cell r="L132">
            <v>6144</v>
          </cell>
          <cell r="M132">
            <v>4855.7</v>
          </cell>
          <cell r="N132">
            <v>6144</v>
          </cell>
          <cell r="O132">
            <v>4855.7</v>
          </cell>
          <cell r="P132">
            <v>3072</v>
          </cell>
          <cell r="Q132">
            <v>2283.3000000000002</v>
          </cell>
          <cell r="R132">
            <v>2048</v>
          </cell>
          <cell r="S132">
            <v>1569.3999999999999</v>
          </cell>
          <cell r="T132">
            <v>2048</v>
          </cell>
          <cell r="U132">
            <v>1569.3999999999999</v>
          </cell>
          <cell r="V132">
            <v>3072</v>
          </cell>
          <cell r="W132">
            <v>2283.3000000000002</v>
          </cell>
          <cell r="X132">
            <v>3072</v>
          </cell>
          <cell r="Y132">
            <v>2283.3000000000002</v>
          </cell>
          <cell r="Z132" t="str">
            <v>eth</v>
          </cell>
        </row>
        <row r="133">
          <cell r="C133" t="str">
            <v>shdety0506</v>
          </cell>
          <cell r="D133" t="str">
            <v>Муниципальное бюджетное общеобразовательное учреждение
Средняя общеобразовательная школа № 7 "Кадетская школа им. М.Т. Калашникова"</v>
          </cell>
          <cell r="E133" t="str">
            <v>427440, Удмуртская Республика, г. Воткинск, ул. 1905 года, д. 17</v>
          </cell>
          <cell r="F133">
            <v>2048</v>
          </cell>
          <cell r="G133">
            <v>1427.8</v>
          </cell>
          <cell r="H133">
            <v>6144</v>
          </cell>
          <cell r="I133">
            <v>4413.2</v>
          </cell>
          <cell r="J133">
            <v>512</v>
          </cell>
          <cell r="K133">
            <v>778.8</v>
          </cell>
          <cell r="L133">
            <v>6144</v>
          </cell>
          <cell r="M133">
            <v>4855.7</v>
          </cell>
          <cell r="N133">
            <v>6144</v>
          </cell>
          <cell r="O133">
            <v>4855.7</v>
          </cell>
          <cell r="P133">
            <v>3072</v>
          </cell>
          <cell r="Q133">
            <v>2283.3000000000002</v>
          </cell>
          <cell r="R133">
            <v>2048</v>
          </cell>
          <cell r="S133">
            <v>1569.3999999999999</v>
          </cell>
          <cell r="T133">
            <v>2048</v>
          </cell>
          <cell r="U133">
            <v>1569.3999999999999</v>
          </cell>
          <cell r="V133">
            <v>3072</v>
          </cell>
          <cell r="W133">
            <v>2283.3000000000002</v>
          </cell>
          <cell r="X133">
            <v>3072</v>
          </cell>
          <cell r="Y133">
            <v>2283.3000000000002</v>
          </cell>
          <cell r="Z133" t="str">
            <v>eth</v>
          </cell>
        </row>
        <row r="134">
          <cell r="C134" t="str">
            <v>ou-vot-85</v>
          </cell>
          <cell r="D134" t="str">
            <v>Муниципальное казенное образовательное учреждение для детей-сирот и детей, оставшихся без попечения родителей "Воткинский Детский дом"</v>
          </cell>
          <cell r="E134" t="str">
            <v>427430, Удмуртская Республика, г. Воткинск, ул. Свободы, д. 127</v>
          </cell>
          <cell r="F134">
            <v>2048</v>
          </cell>
          <cell r="G134">
            <v>1427.8</v>
          </cell>
          <cell r="H134">
            <v>4096</v>
          </cell>
          <cell r="I134">
            <v>2725.7999999999997</v>
          </cell>
          <cell r="J134">
            <v>512</v>
          </cell>
          <cell r="K134">
            <v>778.8</v>
          </cell>
          <cell r="L134">
            <v>4096</v>
          </cell>
          <cell r="M134">
            <v>2997.2</v>
          </cell>
          <cell r="N134">
            <v>4096</v>
          </cell>
          <cell r="O134">
            <v>2997.2</v>
          </cell>
          <cell r="P134">
            <v>2048</v>
          </cell>
          <cell r="Q134">
            <v>1569.4</v>
          </cell>
          <cell r="R134">
            <v>2048</v>
          </cell>
          <cell r="S134">
            <v>1569.3999999999999</v>
          </cell>
          <cell r="T134">
            <v>2048</v>
          </cell>
          <cell r="U134">
            <v>1569.3999999999999</v>
          </cell>
          <cell r="V134">
            <v>2048</v>
          </cell>
          <cell r="W134">
            <v>1569.4</v>
          </cell>
          <cell r="X134">
            <v>2048</v>
          </cell>
          <cell r="Y134">
            <v>1569.4</v>
          </cell>
          <cell r="Z134" t="str">
            <v>adsl</v>
          </cell>
        </row>
        <row r="135">
          <cell r="C135" t="str">
            <v>ou-vot-86</v>
          </cell>
          <cell r="D135" t="str">
            <v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вида» города Воткинска Удмуртской Республики</v>
          </cell>
          <cell r="E135" t="str">
            <v>427421, Удмуртская Республика, г. Воткинск, ул. Волгоградская, д. 1</v>
          </cell>
          <cell r="F135">
            <v>2048</v>
          </cell>
          <cell r="G135">
            <v>1427.8</v>
          </cell>
          <cell r="H135">
            <v>4096</v>
          </cell>
          <cell r="I135">
            <v>2725.7999999999997</v>
          </cell>
          <cell r="J135">
            <v>512</v>
          </cell>
          <cell r="K135">
            <v>778.8</v>
          </cell>
          <cell r="L135">
            <v>4096</v>
          </cell>
          <cell r="M135">
            <v>2997.2</v>
          </cell>
          <cell r="N135">
            <v>4096</v>
          </cell>
          <cell r="O135">
            <v>2997.2</v>
          </cell>
          <cell r="P135">
            <v>2048</v>
          </cell>
          <cell r="Q135">
            <v>1569.4</v>
          </cell>
          <cell r="R135">
            <v>2048</v>
          </cell>
          <cell r="S135">
            <v>1569.3999999999999</v>
          </cell>
          <cell r="T135">
            <v>2048</v>
          </cell>
          <cell r="U135">
            <v>1569.3999999999999</v>
          </cell>
          <cell r="V135">
            <v>2048</v>
          </cell>
          <cell r="W135">
            <v>1569.4</v>
          </cell>
          <cell r="X135">
            <v>2048</v>
          </cell>
          <cell r="Y135">
            <v>1569.4</v>
          </cell>
          <cell r="Z135" t="str">
            <v>adsl</v>
          </cell>
        </row>
        <row r="136">
          <cell r="C136" t="str">
            <v>shdety0540</v>
          </cell>
          <cell r="D136" t="str">
            <v>Муниципальное бюджетное вечернее (сменное) общеобразовательное учреждение «Центр образования»</v>
          </cell>
          <cell r="E136" t="str">
            <v>427624, Удмуртская Республика, г. Глазов, ул. Кирова, д. 75а</v>
          </cell>
          <cell r="F136">
            <v>2048</v>
          </cell>
          <cell r="G136">
            <v>1427.8</v>
          </cell>
          <cell r="H136">
            <v>6144</v>
          </cell>
          <cell r="I136">
            <v>4413.2</v>
          </cell>
          <cell r="J136">
            <v>512</v>
          </cell>
          <cell r="K136">
            <v>778.8</v>
          </cell>
          <cell r="L136">
            <v>6144</v>
          </cell>
          <cell r="M136">
            <v>4855.7</v>
          </cell>
          <cell r="N136">
            <v>6144</v>
          </cell>
          <cell r="O136">
            <v>4855.7</v>
          </cell>
          <cell r="P136">
            <v>3072</v>
          </cell>
          <cell r="Q136">
            <v>2283.3000000000002</v>
          </cell>
          <cell r="R136">
            <v>2048</v>
          </cell>
          <cell r="S136">
            <v>1569.3999999999999</v>
          </cell>
          <cell r="T136">
            <v>2048</v>
          </cell>
          <cell r="U136">
            <v>1569.3999999999999</v>
          </cell>
          <cell r="V136">
            <v>3072</v>
          </cell>
          <cell r="W136">
            <v>2283.3000000000002</v>
          </cell>
          <cell r="X136">
            <v>3072</v>
          </cell>
          <cell r="Y136">
            <v>2283.3000000000002</v>
          </cell>
          <cell r="Z136" t="str">
            <v>eth</v>
          </cell>
        </row>
        <row r="137">
          <cell r="C137" t="str">
            <v>ou-glz-107</v>
          </cell>
          <cell r="D137" t="str">
            <v>Муниципальное бюджетное общеобразовательное учреждение «Гимназия № 14»</v>
          </cell>
          <cell r="E137" t="str">
            <v>427628, Удмуртская Республика, г. Глазов, ул. Толстого, д. 45</v>
          </cell>
          <cell r="F137">
            <v>2048</v>
          </cell>
          <cell r="G137">
            <v>1427.8</v>
          </cell>
          <cell r="H137">
            <v>6144</v>
          </cell>
          <cell r="I137">
            <v>4413.2</v>
          </cell>
          <cell r="J137">
            <v>512</v>
          </cell>
          <cell r="K137">
            <v>778.8</v>
          </cell>
          <cell r="L137">
            <v>6144</v>
          </cell>
          <cell r="M137">
            <v>4855.7</v>
          </cell>
          <cell r="N137">
            <v>6144</v>
          </cell>
          <cell r="O137">
            <v>4855.7</v>
          </cell>
          <cell r="P137">
            <v>3072</v>
          </cell>
          <cell r="Q137">
            <v>2283.3000000000002</v>
          </cell>
          <cell r="R137">
            <v>2048</v>
          </cell>
          <cell r="S137">
            <v>1569.3999999999999</v>
          </cell>
          <cell r="T137">
            <v>2048</v>
          </cell>
          <cell r="U137">
            <v>1569.3999999999999</v>
          </cell>
          <cell r="V137">
            <v>3072</v>
          </cell>
          <cell r="W137">
            <v>2283.3000000000002</v>
          </cell>
          <cell r="X137">
            <v>3072</v>
          </cell>
          <cell r="Y137">
            <v>2283.3000000000002</v>
          </cell>
          <cell r="Z137" t="str">
            <v>adsl</v>
          </cell>
        </row>
        <row r="138">
          <cell r="C138" t="str">
            <v>shdety0530</v>
          </cell>
          <cell r="D138" t="str">
            <v>Муниципальное бюджетное общеобразовательное учреждение «Гимназия № 6»</v>
          </cell>
          <cell r="E138" t="str">
            <v>427620, Удмуртская Республика, г. Глазов, ул. Кирова, д. 34</v>
          </cell>
          <cell r="F138">
            <v>2048</v>
          </cell>
          <cell r="G138">
            <v>1427.8</v>
          </cell>
          <cell r="H138">
            <v>6144</v>
          </cell>
          <cell r="I138">
            <v>4413.2</v>
          </cell>
          <cell r="J138">
            <v>512</v>
          </cell>
          <cell r="K138">
            <v>778.8</v>
          </cell>
          <cell r="L138">
            <v>6144</v>
          </cell>
          <cell r="M138">
            <v>4855.7</v>
          </cell>
          <cell r="N138">
            <v>6144</v>
          </cell>
          <cell r="O138">
            <v>4855.7</v>
          </cell>
          <cell r="P138">
            <v>3072</v>
          </cell>
          <cell r="Q138">
            <v>2283.3000000000002</v>
          </cell>
          <cell r="R138">
            <v>2048</v>
          </cell>
          <cell r="S138">
            <v>1569.3999999999999</v>
          </cell>
          <cell r="T138">
            <v>2048</v>
          </cell>
          <cell r="U138">
            <v>1569.3999999999999</v>
          </cell>
          <cell r="V138">
            <v>3072</v>
          </cell>
          <cell r="W138">
            <v>2283.3000000000002</v>
          </cell>
          <cell r="X138">
            <v>3072</v>
          </cell>
          <cell r="Y138">
            <v>2283.3000000000002</v>
          </cell>
          <cell r="Z138" t="str">
            <v>eth</v>
          </cell>
        </row>
        <row r="139">
          <cell r="C139" t="str">
            <v>ou-glz-109</v>
          </cell>
          <cell r="D139" t="str">
            <v>Муниципальное бюджетное общеобразовательное учреждение «Гимназия № 8»</v>
          </cell>
          <cell r="E139" t="str">
            <v>427627, Удмуртская Республика, г. Глазов, ул. Пионерская, д. 19</v>
          </cell>
          <cell r="F139">
            <v>2048</v>
          </cell>
          <cell r="G139">
            <v>1427.8</v>
          </cell>
          <cell r="H139">
            <v>6144</v>
          </cell>
          <cell r="I139">
            <v>4413.2</v>
          </cell>
          <cell r="J139">
            <v>512</v>
          </cell>
          <cell r="K139">
            <v>778.8</v>
          </cell>
          <cell r="L139">
            <v>6144</v>
          </cell>
          <cell r="M139">
            <v>4855.7</v>
          </cell>
          <cell r="N139">
            <v>6144</v>
          </cell>
          <cell r="O139">
            <v>4855.7</v>
          </cell>
          <cell r="P139">
            <v>3072</v>
          </cell>
          <cell r="Q139">
            <v>2283.3000000000002</v>
          </cell>
          <cell r="R139">
            <v>2048</v>
          </cell>
          <cell r="S139">
            <v>1569.3999999999999</v>
          </cell>
          <cell r="T139">
            <v>2048</v>
          </cell>
          <cell r="U139">
            <v>1569.3999999999999</v>
          </cell>
          <cell r="V139">
            <v>3072</v>
          </cell>
          <cell r="W139">
            <v>2283.3000000000002</v>
          </cell>
          <cell r="X139">
            <v>3072</v>
          </cell>
          <cell r="Y139">
            <v>2283.3000000000002</v>
          </cell>
          <cell r="Z139" t="str">
            <v>adsl</v>
          </cell>
        </row>
        <row r="140">
          <cell r="C140" t="str">
            <v>ou-glz-110</v>
          </cell>
          <cell r="D140" t="str">
            <v>Муниципальное бюджетное общеобразовательное учреждение «Средняя общеобразовательная школа № 1»</v>
          </cell>
          <cell r="E140" t="str">
            <v>427623, Удмуртская Республика, г. Глазов, ул. Сибирская, д. 19</v>
          </cell>
          <cell r="F140">
            <v>2048</v>
          </cell>
          <cell r="G140">
            <v>1427.8</v>
          </cell>
          <cell r="H140">
            <v>6144</v>
          </cell>
          <cell r="I140">
            <v>4413.2</v>
          </cell>
          <cell r="J140">
            <v>512</v>
          </cell>
          <cell r="K140">
            <v>778.8</v>
          </cell>
          <cell r="L140">
            <v>6144</v>
          </cell>
          <cell r="M140">
            <v>4855.7</v>
          </cell>
          <cell r="N140">
            <v>6144</v>
          </cell>
          <cell r="O140">
            <v>4855.7</v>
          </cell>
          <cell r="P140">
            <v>3072</v>
          </cell>
          <cell r="Q140">
            <v>2283.3000000000002</v>
          </cell>
          <cell r="R140">
            <v>2048</v>
          </cell>
          <cell r="S140">
            <v>1569.3999999999999</v>
          </cell>
          <cell r="T140">
            <v>2048</v>
          </cell>
          <cell r="U140">
            <v>1569.3999999999999</v>
          </cell>
          <cell r="V140">
            <v>3072</v>
          </cell>
          <cell r="W140">
            <v>2283.3000000000002</v>
          </cell>
          <cell r="X140">
            <v>3072</v>
          </cell>
          <cell r="Y140">
            <v>2283.3000000000002</v>
          </cell>
          <cell r="Z140" t="str">
            <v>adsl</v>
          </cell>
        </row>
        <row r="141">
          <cell r="C141" t="str">
            <v>ou-glz-111</v>
          </cell>
          <cell r="D141" t="str">
            <v>Муниципальное бюджетное общеобразовательное учреждение «Средняя общеобразовательная школа № 10»</v>
          </cell>
          <cell r="E141" t="str">
            <v>427630, Удмуртская Республика, г. Глазов, ул. Гайдара, д.12</v>
          </cell>
          <cell r="F141">
            <v>2048</v>
          </cell>
          <cell r="G141">
            <v>1427.8</v>
          </cell>
          <cell r="H141">
            <v>6144</v>
          </cell>
          <cell r="I141">
            <v>4413.2</v>
          </cell>
          <cell r="J141">
            <v>512</v>
          </cell>
          <cell r="K141">
            <v>778.8</v>
          </cell>
          <cell r="L141">
            <v>6144</v>
          </cell>
          <cell r="M141">
            <v>4855.7</v>
          </cell>
          <cell r="N141">
            <v>6144</v>
          </cell>
          <cell r="O141">
            <v>4855.7</v>
          </cell>
          <cell r="P141">
            <v>3072</v>
          </cell>
          <cell r="Q141">
            <v>2283.3000000000002</v>
          </cell>
          <cell r="R141">
            <v>2048</v>
          </cell>
          <cell r="S141">
            <v>1569.3999999999999</v>
          </cell>
          <cell r="T141">
            <v>2048</v>
          </cell>
          <cell r="U141">
            <v>1569.3999999999999</v>
          </cell>
          <cell r="V141">
            <v>3072</v>
          </cell>
          <cell r="W141">
            <v>2283.3000000000002</v>
          </cell>
          <cell r="X141">
            <v>3072</v>
          </cell>
          <cell r="Y141">
            <v>2283.3000000000002</v>
          </cell>
          <cell r="Z141" t="str">
            <v>adsl</v>
          </cell>
        </row>
        <row r="142">
          <cell r="C142" t="str">
            <v>shdety0295</v>
          </cell>
          <cell r="D142" t="str">
            <v>Муниципальное бюджетное общеобразовательное учреждение «Средняя общеобразовательная школа № 11»</v>
          </cell>
          <cell r="E142" t="str">
            <v>427628, Удмуртская Республика, г. Глазов, ул. Пехтина, д. 22а</v>
          </cell>
          <cell r="F142">
            <v>2048</v>
          </cell>
          <cell r="G142">
            <v>1427.8</v>
          </cell>
          <cell r="H142">
            <v>6144</v>
          </cell>
          <cell r="I142">
            <v>4413.2</v>
          </cell>
          <cell r="J142">
            <v>512</v>
          </cell>
          <cell r="K142">
            <v>778.8</v>
          </cell>
          <cell r="L142">
            <v>6144</v>
          </cell>
          <cell r="M142">
            <v>4855.7</v>
          </cell>
          <cell r="N142">
            <v>6144</v>
          </cell>
          <cell r="O142">
            <v>4855.7</v>
          </cell>
          <cell r="P142">
            <v>3072</v>
          </cell>
          <cell r="Q142">
            <v>2283.3000000000002</v>
          </cell>
          <cell r="R142">
            <v>2048</v>
          </cell>
          <cell r="S142">
            <v>1569.3999999999999</v>
          </cell>
          <cell r="T142">
            <v>2048</v>
          </cell>
          <cell r="U142">
            <v>1569.3999999999999</v>
          </cell>
          <cell r="V142">
            <v>3072</v>
          </cell>
          <cell r="W142">
            <v>2283.3000000000002</v>
          </cell>
          <cell r="X142">
            <v>3072</v>
          </cell>
          <cell r="Y142">
            <v>2283.3000000000002</v>
          </cell>
          <cell r="Z142" t="str">
            <v>eth</v>
          </cell>
        </row>
        <row r="143">
          <cell r="C143" t="str">
            <v>shdety0507</v>
          </cell>
          <cell r="D143" t="str">
            <v>Муниципальное бюджетное общеобразовательное учреждение «Средняя общеобразовательная школа № 12»</v>
          </cell>
          <cell r="E143" t="str">
            <v>427622, Удмуртская Республика, г. Глазов, ул. Мира, д. 34</v>
          </cell>
          <cell r="F143">
            <v>2048</v>
          </cell>
          <cell r="G143">
            <v>1427.8</v>
          </cell>
          <cell r="H143">
            <v>6144</v>
          </cell>
          <cell r="I143">
            <v>4413.2</v>
          </cell>
          <cell r="J143">
            <v>512</v>
          </cell>
          <cell r="K143">
            <v>778.8</v>
          </cell>
          <cell r="L143">
            <v>6144</v>
          </cell>
          <cell r="M143">
            <v>4855.7</v>
          </cell>
          <cell r="N143">
            <v>6144</v>
          </cell>
          <cell r="O143">
            <v>4855.7</v>
          </cell>
          <cell r="P143">
            <v>3072</v>
          </cell>
          <cell r="Q143">
            <v>2283.3000000000002</v>
          </cell>
          <cell r="R143">
            <v>2048</v>
          </cell>
          <cell r="S143">
            <v>1569.3999999999999</v>
          </cell>
          <cell r="T143">
            <v>2048</v>
          </cell>
          <cell r="U143">
            <v>1569.3999999999999</v>
          </cell>
          <cell r="V143">
            <v>3072</v>
          </cell>
          <cell r="W143">
            <v>2283.3000000000002</v>
          </cell>
          <cell r="X143">
            <v>3072</v>
          </cell>
          <cell r="Y143">
            <v>2283.3000000000002</v>
          </cell>
          <cell r="Z143" t="str">
            <v>eth</v>
          </cell>
        </row>
        <row r="144">
          <cell r="C144" t="str">
            <v>shdety0508</v>
          </cell>
          <cell r="D144" t="str">
            <v>Муниципальное бюджетное общеобразовательное учреждение «Средняя общеобразовательная школа № 13»</v>
          </cell>
          <cell r="E144" t="str">
            <v>427620, Удмуртская Республика, г. Глазов, ул. Пряженникова, д. 37 а</v>
          </cell>
          <cell r="F144">
            <v>2048</v>
          </cell>
          <cell r="G144">
            <v>1427.8</v>
          </cell>
          <cell r="H144">
            <v>6144</v>
          </cell>
          <cell r="I144">
            <v>4413.2</v>
          </cell>
          <cell r="J144">
            <v>512</v>
          </cell>
          <cell r="K144">
            <v>778.8</v>
          </cell>
          <cell r="L144">
            <v>6144</v>
          </cell>
          <cell r="M144">
            <v>4855.7</v>
          </cell>
          <cell r="N144">
            <v>6144</v>
          </cell>
          <cell r="O144">
            <v>4855.7</v>
          </cell>
          <cell r="P144">
            <v>3072</v>
          </cell>
          <cell r="Q144">
            <v>2283.3000000000002</v>
          </cell>
          <cell r="R144">
            <v>2048</v>
          </cell>
          <cell r="S144">
            <v>1569.3999999999999</v>
          </cell>
          <cell r="T144">
            <v>2048</v>
          </cell>
          <cell r="U144">
            <v>1569.3999999999999</v>
          </cell>
          <cell r="V144">
            <v>3072</v>
          </cell>
          <cell r="W144">
            <v>2283.3000000000002</v>
          </cell>
          <cell r="X144">
            <v>3072</v>
          </cell>
          <cell r="Y144">
            <v>2283.3000000000002</v>
          </cell>
          <cell r="Z144" t="str">
            <v>eth</v>
          </cell>
        </row>
        <row r="145">
          <cell r="C145" t="str">
            <v>shdety0509</v>
          </cell>
          <cell r="D145" t="str">
            <v>Муниципальное бюджетное общеобразовательное учреждение «Средняя общеобразовательная школа № 15»</v>
          </cell>
          <cell r="E145" t="str">
            <v>427628, Удмуртская Республика, г. Глазов, ул. Калинина, д. 9 а</v>
          </cell>
          <cell r="F145">
            <v>2048</v>
          </cell>
          <cell r="G145">
            <v>1427.8</v>
          </cell>
          <cell r="H145">
            <v>6144</v>
          </cell>
          <cell r="I145">
            <v>4413.2</v>
          </cell>
          <cell r="J145">
            <v>512</v>
          </cell>
          <cell r="K145">
            <v>778.8</v>
          </cell>
          <cell r="L145">
            <v>6144</v>
          </cell>
          <cell r="M145">
            <v>4855.7</v>
          </cell>
          <cell r="N145">
            <v>6144</v>
          </cell>
          <cell r="O145">
            <v>4855.7</v>
          </cell>
          <cell r="P145">
            <v>3072</v>
          </cell>
          <cell r="Q145">
            <v>2283.3000000000002</v>
          </cell>
          <cell r="R145">
            <v>2048</v>
          </cell>
          <cell r="S145">
            <v>1569.3999999999999</v>
          </cell>
          <cell r="T145">
            <v>2048</v>
          </cell>
          <cell r="U145">
            <v>1569.3999999999999</v>
          </cell>
          <cell r="V145">
            <v>3072</v>
          </cell>
          <cell r="W145">
            <v>2283.3000000000002</v>
          </cell>
          <cell r="X145">
            <v>3072</v>
          </cell>
          <cell r="Y145">
            <v>2283.3000000000002</v>
          </cell>
          <cell r="Z145" t="str">
            <v>eth</v>
          </cell>
        </row>
        <row r="146">
          <cell r="C146" t="str">
            <v>ou-glz-116</v>
          </cell>
          <cell r="D146" t="str">
            <v>Муниципальное бюджетное общеобразовательное учреждение «Средняя общеобразовательная школа № 16»</v>
          </cell>
          <cell r="E146" t="str">
            <v>427627, Удмуртская Республика, г. Глазов, ул. Колхозная, д. 12</v>
          </cell>
          <cell r="F146">
            <v>1024</v>
          </cell>
          <cell r="G146">
            <v>908.59999999999991</v>
          </cell>
          <cell r="H146">
            <v>1024</v>
          </cell>
          <cell r="I146">
            <v>908.59999999999991</v>
          </cell>
          <cell r="J146">
            <v>512</v>
          </cell>
          <cell r="K146">
            <v>778.8</v>
          </cell>
          <cell r="L146">
            <v>1024</v>
          </cell>
          <cell r="M146">
            <v>997.09999999999991</v>
          </cell>
          <cell r="N146">
            <v>1024</v>
          </cell>
          <cell r="O146">
            <v>997.09999999999991</v>
          </cell>
          <cell r="P146">
            <v>1024</v>
          </cell>
          <cell r="Q146">
            <v>997.09999999999991</v>
          </cell>
          <cell r="R146">
            <v>1024</v>
          </cell>
          <cell r="S146">
            <v>997.09999999999991</v>
          </cell>
          <cell r="T146">
            <v>1024</v>
          </cell>
          <cell r="U146">
            <v>997.09999999999991</v>
          </cell>
          <cell r="V146">
            <v>1024</v>
          </cell>
          <cell r="W146">
            <v>997.1</v>
          </cell>
          <cell r="X146">
            <v>1024</v>
          </cell>
          <cell r="Y146">
            <v>997.1</v>
          </cell>
          <cell r="Z146" t="str">
            <v>adsl</v>
          </cell>
        </row>
        <row r="147">
          <cell r="C147" t="str">
            <v>ou-glz-117</v>
          </cell>
          <cell r="D147" t="str">
            <v>Муниципальное бюджетное общеобразовательное учреждение «Средняя общеобразовательная школа № 2»</v>
          </cell>
          <cell r="E147" t="str">
            <v>427621, Удмуртская Республика, г. Глазов, ул. Революции, д. 8</v>
          </cell>
          <cell r="F147">
            <v>2048</v>
          </cell>
          <cell r="G147">
            <v>1427.8</v>
          </cell>
          <cell r="H147">
            <v>6144</v>
          </cell>
          <cell r="I147">
            <v>4413.2</v>
          </cell>
          <cell r="J147">
            <v>512</v>
          </cell>
          <cell r="K147">
            <v>778.8</v>
          </cell>
          <cell r="L147">
            <v>6144</v>
          </cell>
          <cell r="M147">
            <v>4855.7</v>
          </cell>
          <cell r="N147">
            <v>6144</v>
          </cell>
          <cell r="O147">
            <v>4855.7</v>
          </cell>
          <cell r="P147">
            <v>3072</v>
          </cell>
          <cell r="Q147">
            <v>2283.3000000000002</v>
          </cell>
          <cell r="R147">
            <v>2048</v>
          </cell>
          <cell r="S147">
            <v>1569.3999999999999</v>
          </cell>
          <cell r="T147">
            <v>2048</v>
          </cell>
          <cell r="U147">
            <v>1569.3999999999999</v>
          </cell>
          <cell r="V147">
            <v>3072</v>
          </cell>
          <cell r="W147">
            <v>2283.3000000000002</v>
          </cell>
          <cell r="X147">
            <v>3072</v>
          </cell>
          <cell r="Y147">
            <v>2283.3000000000002</v>
          </cell>
          <cell r="Z147" t="str">
            <v>adsl</v>
          </cell>
        </row>
        <row r="148">
          <cell r="C148" t="str">
            <v>shdety0218</v>
          </cell>
          <cell r="D148" t="str">
            <v>Муниципальное бюджетное общеобразовательное учреждение «Средняя общеобразовательная школа № 3»</v>
          </cell>
          <cell r="E148" t="str">
            <v>427620, Удмуртская Республика, г. Глазов ул. Кирова, д. 37</v>
          </cell>
          <cell r="F148">
            <v>2048</v>
          </cell>
          <cell r="G148">
            <v>1427.8</v>
          </cell>
          <cell r="H148">
            <v>6144</v>
          </cell>
          <cell r="I148">
            <v>4413.2</v>
          </cell>
          <cell r="J148">
            <v>6144</v>
          </cell>
          <cell r="K148">
            <v>4413.2</v>
          </cell>
          <cell r="L148">
            <v>6144</v>
          </cell>
          <cell r="M148">
            <v>4855.7</v>
          </cell>
          <cell r="N148">
            <v>6144</v>
          </cell>
          <cell r="O148">
            <v>4855.7</v>
          </cell>
          <cell r="P148">
            <v>3072</v>
          </cell>
          <cell r="Q148">
            <v>2283.3000000000002</v>
          </cell>
          <cell r="R148">
            <v>2048</v>
          </cell>
          <cell r="S148">
            <v>1569.3999999999999</v>
          </cell>
          <cell r="T148">
            <v>2048</v>
          </cell>
          <cell r="U148">
            <v>1569.3999999999999</v>
          </cell>
          <cell r="V148">
            <v>3072</v>
          </cell>
          <cell r="W148">
            <v>2283.3000000000002</v>
          </cell>
          <cell r="X148">
            <v>3072</v>
          </cell>
          <cell r="Y148">
            <v>2283.3000000000002</v>
          </cell>
          <cell r="Z148" t="str">
            <v>eth</v>
          </cell>
        </row>
        <row r="149">
          <cell r="C149" t="str">
            <v>shdety0510</v>
          </cell>
          <cell r="D149" t="str">
            <v>Муниципальное бюджетное общеобразовательное учреждение «Средняя общеобразовательная школа № 4»</v>
          </cell>
          <cell r="E149" t="str">
            <v>427622, Удмуртская Республика, г. Глазов, ул. Т. Барамзиной, д. 4</v>
          </cell>
          <cell r="F149">
            <v>2048</v>
          </cell>
          <cell r="G149">
            <v>1427.8</v>
          </cell>
          <cell r="H149">
            <v>6144</v>
          </cell>
          <cell r="I149">
            <v>4413.2</v>
          </cell>
          <cell r="J149">
            <v>512</v>
          </cell>
          <cell r="K149">
            <v>778.8</v>
          </cell>
          <cell r="L149">
            <v>6144</v>
          </cell>
          <cell r="M149">
            <v>4855.7</v>
          </cell>
          <cell r="N149">
            <v>6144</v>
          </cell>
          <cell r="O149">
            <v>4855.7</v>
          </cell>
          <cell r="P149">
            <v>3072</v>
          </cell>
          <cell r="Q149">
            <v>2283.3000000000002</v>
          </cell>
          <cell r="R149">
            <v>2048</v>
          </cell>
          <cell r="S149">
            <v>1569.3999999999999</v>
          </cell>
          <cell r="T149">
            <v>2048</v>
          </cell>
          <cell r="U149">
            <v>1569.3999999999999</v>
          </cell>
          <cell r="V149">
            <v>3072</v>
          </cell>
          <cell r="W149">
            <v>2283.3000000000002</v>
          </cell>
          <cell r="X149">
            <v>3072</v>
          </cell>
          <cell r="Y149">
            <v>2283.3000000000002</v>
          </cell>
          <cell r="Z149" t="str">
            <v>eth</v>
          </cell>
        </row>
        <row r="150">
          <cell r="C150" t="str">
            <v>shdety0531</v>
          </cell>
          <cell r="D150" t="str">
            <v>Муниципальное бюджетное общеобразовательное учреждение «Средняя общеобразовательная школа № 7»</v>
          </cell>
          <cell r="E150" t="str">
            <v>427620, Удмуртская Республика, г. Глазов, ул. Белинского, д. 7</v>
          </cell>
          <cell r="F150">
            <v>2048</v>
          </cell>
          <cell r="G150">
            <v>1427.8</v>
          </cell>
          <cell r="H150">
            <v>6144</v>
          </cell>
          <cell r="I150">
            <v>4413.2</v>
          </cell>
          <cell r="J150">
            <v>512</v>
          </cell>
          <cell r="K150">
            <v>778.8</v>
          </cell>
          <cell r="L150">
            <v>6144</v>
          </cell>
          <cell r="M150">
            <v>4855.7</v>
          </cell>
          <cell r="N150">
            <v>6144</v>
          </cell>
          <cell r="O150">
            <v>4855.7</v>
          </cell>
          <cell r="P150">
            <v>3072</v>
          </cell>
          <cell r="Q150">
            <v>2283.3000000000002</v>
          </cell>
          <cell r="R150">
            <v>2048</v>
          </cell>
          <cell r="S150">
            <v>1569.3999999999999</v>
          </cell>
          <cell r="T150">
            <v>2048</v>
          </cell>
          <cell r="U150">
            <v>1569.3999999999999</v>
          </cell>
          <cell r="V150">
            <v>3072</v>
          </cell>
          <cell r="W150">
            <v>2283.3000000000002</v>
          </cell>
          <cell r="X150">
            <v>3072</v>
          </cell>
          <cell r="Y150">
            <v>2283.3000000000002</v>
          </cell>
          <cell r="Z150" t="str">
            <v>eth</v>
          </cell>
        </row>
        <row r="151">
          <cell r="C151" t="str">
            <v>ou-glz-121</v>
          </cell>
          <cell r="D151" t="str">
            <v>Муниципальное бюджетное общеобразовательное учреждение «Средняя общеобразовательная школа № 9»</v>
          </cell>
          <cell r="E151" t="str">
            <v>427624, Удмуртская Республика, г. Глазов, ул. Кирова, д. 75а</v>
          </cell>
          <cell r="F151">
            <v>2048</v>
          </cell>
          <cell r="G151">
            <v>1427.8</v>
          </cell>
          <cell r="H151">
            <v>6144</v>
          </cell>
          <cell r="I151">
            <v>4413.2</v>
          </cell>
          <cell r="J151">
            <v>512</v>
          </cell>
          <cell r="K151">
            <v>778.8</v>
          </cell>
          <cell r="L151">
            <v>6144</v>
          </cell>
          <cell r="M151">
            <v>4855.7</v>
          </cell>
          <cell r="N151">
            <v>6144</v>
          </cell>
          <cell r="O151">
            <v>4855.7</v>
          </cell>
          <cell r="P151">
            <v>3072</v>
          </cell>
          <cell r="Q151">
            <v>2283.3000000000002</v>
          </cell>
          <cell r="R151">
            <v>2048</v>
          </cell>
          <cell r="S151">
            <v>1569.3999999999999</v>
          </cell>
          <cell r="T151">
            <v>2048</v>
          </cell>
          <cell r="U151">
            <v>1569.3999999999999</v>
          </cell>
          <cell r="V151">
            <v>3072</v>
          </cell>
          <cell r="W151">
            <v>2283.3000000000002</v>
          </cell>
          <cell r="X151">
            <v>3072</v>
          </cell>
          <cell r="Y151">
            <v>2283.3000000000002</v>
          </cell>
          <cell r="Z151" t="str">
            <v>adsl</v>
          </cell>
        </row>
        <row r="152">
          <cell r="C152" t="str">
            <v>shdety0251</v>
          </cell>
          <cell r="D152" t="str">
            <v>Муниципальное бюджетное общеобразовательное учреждение «Физико-математический лицей»</v>
          </cell>
          <cell r="E152" t="str">
            <v>427620, Удмуртская Республика, г. Глазов, ул. Кирова, д. 49</v>
          </cell>
          <cell r="F152">
            <v>2048</v>
          </cell>
          <cell r="G152">
            <v>1427.8</v>
          </cell>
          <cell r="H152">
            <v>6144</v>
          </cell>
          <cell r="I152">
            <v>4413.2</v>
          </cell>
          <cell r="J152">
            <v>512</v>
          </cell>
          <cell r="K152">
            <v>778.8</v>
          </cell>
          <cell r="L152">
            <v>6144</v>
          </cell>
          <cell r="M152">
            <v>4855.7</v>
          </cell>
          <cell r="N152">
            <v>6144</v>
          </cell>
          <cell r="O152">
            <v>4855.7</v>
          </cell>
          <cell r="P152">
            <v>3072</v>
          </cell>
          <cell r="Q152">
            <v>2283.3000000000002</v>
          </cell>
          <cell r="R152">
            <v>2048</v>
          </cell>
          <cell r="S152">
            <v>1569.3999999999999</v>
          </cell>
          <cell r="T152">
            <v>2048</v>
          </cell>
          <cell r="U152">
            <v>1569.3999999999999</v>
          </cell>
          <cell r="V152">
            <v>3072</v>
          </cell>
          <cell r="W152">
            <v>2283.3000000000002</v>
          </cell>
          <cell r="X152">
            <v>3072</v>
          </cell>
          <cell r="Y152">
            <v>2283.3000000000002</v>
          </cell>
          <cell r="Z152" t="str">
            <v>eth</v>
          </cell>
        </row>
        <row r="153">
          <cell r="C153" t="str">
            <v>ou-glz-106</v>
          </cell>
          <cell r="D153" t="str">
            <v>Муниципальное казенное образовательное учреждение "Школа-интернат"</v>
          </cell>
          <cell r="E153" t="str">
            <v>427628, Удмуртская Республика, г. Глазов, ул. Короленко, д. 8</v>
          </cell>
          <cell r="F153">
            <v>2048</v>
          </cell>
          <cell r="G153">
            <v>1427.8</v>
          </cell>
          <cell r="H153">
            <v>6144</v>
          </cell>
          <cell r="I153">
            <v>4413.2</v>
          </cell>
          <cell r="J153">
            <v>512</v>
          </cell>
          <cell r="K153">
            <v>778.8</v>
          </cell>
          <cell r="L153">
            <v>6144</v>
          </cell>
          <cell r="M153">
            <v>4855.7</v>
          </cell>
          <cell r="N153">
            <v>6144</v>
          </cell>
          <cell r="O153">
            <v>4855.7</v>
          </cell>
          <cell r="P153">
            <v>3072</v>
          </cell>
          <cell r="Q153">
            <v>2283.3000000000002</v>
          </cell>
          <cell r="R153">
            <v>2048</v>
          </cell>
          <cell r="S153">
            <v>1569.3999999999999</v>
          </cell>
          <cell r="T153">
            <v>2048</v>
          </cell>
          <cell r="U153">
            <v>1569.3999999999999</v>
          </cell>
          <cell r="V153">
            <v>3072</v>
          </cell>
          <cell r="W153">
            <v>2283.3000000000002</v>
          </cell>
          <cell r="X153">
            <v>3072</v>
          </cell>
          <cell r="Y153">
            <v>2283.3000000000002</v>
          </cell>
          <cell r="Z153" t="str">
            <v>adsl</v>
          </cell>
        </row>
        <row r="154">
          <cell r="C154" t="str">
            <v>ou-glz-103</v>
          </cell>
          <cell r="D154" t="str">
            <v>Муниципальное казенное образовательное учреждение для детей-сирот и детей, оставшихся без попечения родителей «Детский дом г. Глазова»</v>
          </cell>
          <cell r="E154" t="str">
            <v>427622, Удмуртская Республика, г. Глазов, ул. Энгельса, д. 31</v>
          </cell>
          <cell r="F154">
            <v>1024</v>
          </cell>
          <cell r="G154">
            <v>908.59999999999991</v>
          </cell>
          <cell r="H154">
            <v>1024</v>
          </cell>
          <cell r="I154">
            <v>908.59999999999991</v>
          </cell>
          <cell r="J154">
            <v>512</v>
          </cell>
          <cell r="K154">
            <v>778.8</v>
          </cell>
          <cell r="L154">
            <v>1024</v>
          </cell>
          <cell r="M154">
            <v>997.09999999999991</v>
          </cell>
          <cell r="N154">
            <v>1024</v>
          </cell>
          <cell r="O154">
            <v>997.09999999999991</v>
          </cell>
          <cell r="P154">
            <v>1024</v>
          </cell>
          <cell r="Q154">
            <v>997.09999999999991</v>
          </cell>
          <cell r="R154">
            <v>1024</v>
          </cell>
          <cell r="S154">
            <v>997.09999999999991</v>
          </cell>
          <cell r="T154">
            <v>1024</v>
          </cell>
          <cell r="U154">
            <v>997.09999999999991</v>
          </cell>
          <cell r="V154">
            <v>1024</v>
          </cell>
          <cell r="W154">
            <v>997.1</v>
          </cell>
          <cell r="X154">
            <v>1024</v>
          </cell>
          <cell r="Y154">
            <v>997.1</v>
          </cell>
          <cell r="Z154" t="str">
            <v>adsl</v>
          </cell>
        </row>
        <row r="155">
          <cell r="C155" t="str">
            <v>ou-glz-104</v>
          </cell>
          <cell r="D155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 VIII вида №5" города Глазова Удмуртской Республики</v>
          </cell>
          <cell r="E155" t="str">
            <v>427622, Удмуртская Республика, г. Глазов, ул. Т. Барамзиной, д. 11</v>
          </cell>
          <cell r="F155">
            <v>2048</v>
          </cell>
          <cell r="G155">
            <v>1427.8</v>
          </cell>
          <cell r="H155">
            <v>6144</v>
          </cell>
          <cell r="I155">
            <v>4413.2</v>
          </cell>
          <cell r="J155">
            <v>512</v>
          </cell>
          <cell r="K155">
            <v>778.8</v>
          </cell>
          <cell r="L155">
            <v>6144</v>
          </cell>
          <cell r="M155">
            <v>4855.7</v>
          </cell>
          <cell r="N155">
            <v>6144</v>
          </cell>
          <cell r="O155">
            <v>4855.7</v>
          </cell>
          <cell r="P155">
            <v>3072</v>
          </cell>
          <cell r="Q155">
            <v>2283.3000000000002</v>
          </cell>
          <cell r="R155">
            <v>2048</v>
          </cell>
          <cell r="S155">
            <v>1569.3999999999999</v>
          </cell>
          <cell r="T155">
            <v>2048</v>
          </cell>
          <cell r="U155">
            <v>1569.3999999999999</v>
          </cell>
          <cell r="V155">
            <v>3072</v>
          </cell>
          <cell r="W155">
            <v>2283.3000000000002</v>
          </cell>
          <cell r="X155">
            <v>3072</v>
          </cell>
          <cell r="Y155">
            <v>2283.3000000000002</v>
          </cell>
          <cell r="Z155" t="str">
            <v>adsl</v>
          </cell>
        </row>
        <row r="156">
          <cell r="C156" t="str">
            <v>shdety0532</v>
          </cell>
          <cell r="D156" t="str">
            <v>Автономное муниципальное общеобразовательное учреждение «Гуманитарный лицей»</v>
          </cell>
          <cell r="E156" t="str">
            <v>426035, Удмуртская Республика, г. Ижевск, ул. Шишкина, д. 3</v>
          </cell>
          <cell r="F156">
            <v>2048</v>
          </cell>
          <cell r="G156">
            <v>1427.8</v>
          </cell>
          <cell r="H156">
            <v>6144</v>
          </cell>
          <cell r="I156">
            <v>4413.2</v>
          </cell>
          <cell r="J156">
            <v>512</v>
          </cell>
          <cell r="K156">
            <v>778.8</v>
          </cell>
          <cell r="L156">
            <v>6144</v>
          </cell>
          <cell r="M156">
            <v>4855.7</v>
          </cell>
          <cell r="N156">
            <v>6144</v>
          </cell>
          <cell r="O156">
            <v>4855.7</v>
          </cell>
          <cell r="P156">
            <v>3072</v>
          </cell>
          <cell r="Q156">
            <v>2283.3000000000002</v>
          </cell>
          <cell r="R156">
            <v>2048</v>
          </cell>
          <cell r="S156">
            <v>1569.3999999999999</v>
          </cell>
          <cell r="T156">
            <v>2048</v>
          </cell>
          <cell r="U156">
            <v>1569.3999999999999</v>
          </cell>
          <cell r="V156">
            <v>3072</v>
          </cell>
          <cell r="W156">
            <v>2283.3000000000002</v>
          </cell>
          <cell r="X156">
            <v>3072</v>
          </cell>
          <cell r="Y156">
            <v>2283.3000000000002</v>
          </cell>
          <cell r="Z156" t="str">
            <v>eth</v>
          </cell>
        </row>
        <row r="157">
          <cell r="C157" t="str">
            <v>shdety0301</v>
          </cell>
          <cell r="D157" t="str">
            <v>Бюджетное дошкольное образовательное учреждение Удмуртской Республики «Центр развития ребенка - детский сад»</v>
          </cell>
          <cell r="E157" t="str">
            <v>426067, Удмуртская Республика, город Ижевск, ул. Т. Барамзиной, 38</v>
          </cell>
          <cell r="F157">
            <v>2048</v>
          </cell>
          <cell r="G157">
            <v>1427.8</v>
          </cell>
          <cell r="H157">
            <v>4096</v>
          </cell>
          <cell r="I157">
            <v>2725.7999999999997</v>
          </cell>
          <cell r="J157">
            <v>512</v>
          </cell>
          <cell r="K157">
            <v>778.8</v>
          </cell>
          <cell r="L157">
            <v>4096</v>
          </cell>
          <cell r="M157">
            <v>2997.2</v>
          </cell>
          <cell r="N157">
            <v>4096</v>
          </cell>
          <cell r="O157">
            <v>2997.2</v>
          </cell>
          <cell r="P157">
            <v>2048</v>
          </cell>
          <cell r="Q157">
            <v>1569.4</v>
          </cell>
          <cell r="R157">
            <v>2048</v>
          </cell>
          <cell r="S157">
            <v>1569.3999999999999</v>
          </cell>
          <cell r="T157">
            <v>2048</v>
          </cell>
          <cell r="U157">
            <v>1569.3999999999999</v>
          </cell>
          <cell r="V157">
            <v>2048</v>
          </cell>
          <cell r="W157">
            <v>1569.4</v>
          </cell>
          <cell r="X157">
            <v>2048</v>
          </cell>
          <cell r="Y157">
            <v>1569.4</v>
          </cell>
          <cell r="Z157" t="str">
            <v>adsl</v>
          </cell>
        </row>
        <row r="158">
          <cell r="C158" t="str">
            <v>ou-izh-123</v>
          </cell>
          <cell r="D158" t="str">
            <v>Государственное образовательное учреждение для детей, нуждающихся в психолого-педагогической и медико-социальной помощи Республиканский Центр диагностики и консультирования</v>
          </cell>
          <cell r="E158" t="str">
            <v>426011, Удмуртская Республика, г. Ижевск, ул. Холмогорова, д. 8</v>
          </cell>
          <cell r="F158">
            <v>2048</v>
          </cell>
          <cell r="G158">
            <v>1427.8</v>
          </cell>
          <cell r="H158">
            <v>4096</v>
          </cell>
          <cell r="I158">
            <v>2725.7999999999997</v>
          </cell>
          <cell r="J158">
            <v>512</v>
          </cell>
          <cell r="K158">
            <v>778.8</v>
          </cell>
          <cell r="L158">
            <v>4096</v>
          </cell>
          <cell r="M158">
            <v>2997.2</v>
          </cell>
          <cell r="N158">
            <v>4096</v>
          </cell>
          <cell r="O158">
            <v>2997.2</v>
          </cell>
          <cell r="P158">
            <v>2048</v>
          </cell>
          <cell r="Q158">
            <v>1569.4</v>
          </cell>
          <cell r="R158">
            <v>2048</v>
          </cell>
          <cell r="S158">
            <v>1569.3999999999999</v>
          </cell>
          <cell r="T158">
            <v>2048</v>
          </cell>
          <cell r="U158">
            <v>1569.3999999999999</v>
          </cell>
          <cell r="V158">
            <v>2048</v>
          </cell>
          <cell r="W158">
            <v>1569.4</v>
          </cell>
          <cell r="X158">
            <v>2048</v>
          </cell>
          <cell r="Y158">
            <v>1569.4</v>
          </cell>
          <cell r="Z158" t="str">
            <v>adsl</v>
          </cell>
        </row>
        <row r="159">
          <cell r="C159" t="str">
            <v>shdety0511</v>
          </cell>
          <cell r="D159" t="str">
            <v>Государственное образовательное учреждение для детей-сирот и детей, оставшихся без попечения родителей Республиканский детский дом</v>
          </cell>
          <cell r="E159" t="str">
            <v>426009, Удмуртская Республика, г. Ижевск, ул. Ухтомского, д. 21</v>
          </cell>
          <cell r="F159">
            <v>2048</v>
          </cell>
          <cell r="G159">
            <v>1427.8</v>
          </cell>
          <cell r="H159">
            <v>6144</v>
          </cell>
          <cell r="I159">
            <v>4413.2</v>
          </cell>
          <cell r="J159">
            <v>512</v>
          </cell>
          <cell r="K159">
            <v>778.8</v>
          </cell>
          <cell r="L159">
            <v>6144</v>
          </cell>
          <cell r="M159">
            <v>4855.7</v>
          </cell>
          <cell r="N159">
            <v>6144</v>
          </cell>
          <cell r="O159">
            <v>4855.7</v>
          </cell>
          <cell r="P159">
            <v>3072</v>
          </cell>
          <cell r="Q159">
            <v>2283.3000000000002</v>
          </cell>
          <cell r="R159">
            <v>2048</v>
          </cell>
          <cell r="S159">
            <v>1569.3999999999999</v>
          </cell>
          <cell r="T159">
            <v>2048</v>
          </cell>
          <cell r="U159">
            <v>1569.3999999999999</v>
          </cell>
          <cell r="V159">
            <v>3072</v>
          </cell>
          <cell r="W159">
            <v>2283.3000000000002</v>
          </cell>
          <cell r="X159">
            <v>3072</v>
          </cell>
          <cell r="Y159">
            <v>2283.3000000000002</v>
          </cell>
          <cell r="Z159" t="str">
            <v>eth</v>
          </cell>
        </row>
        <row r="160">
          <cell r="C160" t="str">
            <v>shdety0282</v>
          </cell>
          <cell r="D160" t="str">
            <v>Государственное общеобразовательное учреждение Государственная национальная гимназия им. К. Герда</v>
          </cell>
          <cell r="E160" t="str">
            <v>426068, Удмуртская Республика, г. Ижевск, ул. Петрова, д. 19</v>
          </cell>
          <cell r="F160">
            <v>2048</v>
          </cell>
          <cell r="G160">
            <v>1427.8</v>
          </cell>
          <cell r="H160">
            <v>6144</v>
          </cell>
          <cell r="I160">
            <v>4413.2</v>
          </cell>
          <cell r="J160">
            <v>6144</v>
          </cell>
          <cell r="K160">
            <v>4413.2</v>
          </cell>
          <cell r="L160">
            <v>6144</v>
          </cell>
          <cell r="M160">
            <v>4855.7</v>
          </cell>
          <cell r="N160">
            <v>6144</v>
          </cell>
          <cell r="O160">
            <v>4855.7</v>
          </cell>
          <cell r="P160">
            <v>3072</v>
          </cell>
          <cell r="Q160">
            <v>2283.3000000000002</v>
          </cell>
          <cell r="R160">
            <v>2048</v>
          </cell>
          <cell r="S160">
            <v>1569.3999999999999</v>
          </cell>
          <cell r="T160">
            <v>2048</v>
          </cell>
          <cell r="U160">
            <v>1569.3999999999999</v>
          </cell>
          <cell r="V160">
            <v>3072</v>
          </cell>
          <cell r="W160">
            <v>2283.3000000000002</v>
          </cell>
          <cell r="X160">
            <v>3072</v>
          </cell>
          <cell r="Y160">
            <v>2283.3000000000002</v>
          </cell>
          <cell r="Z160" t="str">
            <v>eth</v>
          </cell>
        </row>
        <row r="161">
          <cell r="C161" t="str">
            <v>ou-izh-130</v>
          </cell>
          <cell r="D161" t="str">
            <v>Муниципальное бюджетное вечернее (сменное) общеобразовательное учреждение «Вечерняя (сменная) общеобразовательная школа № 3»</v>
          </cell>
          <cell r="E161" t="str">
            <v>426039, Удмуртская Республика, г. Ижевск, ул. Воткинское шоссе, д. 106</v>
          </cell>
          <cell r="F161">
            <v>2048</v>
          </cell>
          <cell r="G161">
            <v>1427.8</v>
          </cell>
          <cell r="H161">
            <v>6144</v>
          </cell>
          <cell r="I161">
            <v>4413.2</v>
          </cell>
          <cell r="J161">
            <v>512</v>
          </cell>
          <cell r="K161">
            <v>778.8</v>
          </cell>
          <cell r="L161">
            <v>6144</v>
          </cell>
          <cell r="M161">
            <v>4855.7</v>
          </cell>
          <cell r="N161">
            <v>6144</v>
          </cell>
          <cell r="O161">
            <v>4855.7</v>
          </cell>
          <cell r="P161">
            <v>3072</v>
          </cell>
          <cell r="Q161">
            <v>2283.3000000000002</v>
          </cell>
          <cell r="R161">
            <v>2048</v>
          </cell>
          <cell r="S161">
            <v>1569.3999999999999</v>
          </cell>
          <cell r="T161">
            <v>2048</v>
          </cell>
          <cell r="U161">
            <v>1569.3999999999999</v>
          </cell>
          <cell r="V161">
            <v>3072</v>
          </cell>
          <cell r="W161">
            <v>2283.3000000000002</v>
          </cell>
          <cell r="X161">
            <v>3072</v>
          </cell>
          <cell r="Y161">
            <v>2283.3000000000002</v>
          </cell>
          <cell r="Z161" t="str">
            <v>adsl</v>
          </cell>
        </row>
        <row r="162">
          <cell r="C162" t="str">
            <v>ou-izh-131</v>
          </cell>
          <cell r="D162" t="str">
            <v>Муниципальное бюджетное вечернее (сменное) общеобразовательное учреждение «Вечерняя (сменная) общеобразовательная школа № 6»</v>
          </cell>
          <cell r="E162" t="str">
            <v>426021, Удмуртская Республика, г. Ижевск, ул. Орджоникидзе, д. 17</v>
          </cell>
          <cell r="F162">
            <v>2048</v>
          </cell>
          <cell r="G162">
            <v>1427.8</v>
          </cell>
          <cell r="H162">
            <v>4096</v>
          </cell>
          <cell r="I162">
            <v>2725.7999999999997</v>
          </cell>
          <cell r="J162">
            <v>512</v>
          </cell>
          <cell r="K162">
            <v>778.8</v>
          </cell>
          <cell r="L162">
            <v>4096</v>
          </cell>
          <cell r="M162">
            <v>2997.2</v>
          </cell>
          <cell r="N162">
            <v>4096</v>
          </cell>
          <cell r="O162">
            <v>2997.2</v>
          </cell>
          <cell r="P162">
            <v>2048</v>
          </cell>
          <cell r="Q162">
            <v>1569.4</v>
          </cell>
          <cell r="R162">
            <v>2048</v>
          </cell>
          <cell r="S162">
            <v>1569.3999999999999</v>
          </cell>
          <cell r="T162">
            <v>2048</v>
          </cell>
          <cell r="U162">
            <v>1569.3999999999999</v>
          </cell>
          <cell r="V162">
            <v>2048</v>
          </cell>
          <cell r="W162">
            <v>1569.4</v>
          </cell>
          <cell r="X162">
            <v>2048</v>
          </cell>
          <cell r="Y162">
            <v>1569.4</v>
          </cell>
          <cell r="Z162" t="str">
            <v>adsl</v>
          </cell>
        </row>
        <row r="163">
          <cell r="C163" t="str">
            <v>shdety0542</v>
          </cell>
          <cell r="D163" t="str">
            <v>Муниципальное бюджетное вечернее (сменное) общеобразовательное учреждение «Открытая (сменная) общеобразовательная школа № 7»</v>
          </cell>
          <cell r="E163" t="str">
            <v>426075, Удмуртская Республика, г. Ижевск, ул. Молодежная, д. 97</v>
          </cell>
          <cell r="F163">
            <v>2048</v>
          </cell>
          <cell r="G163">
            <v>1427.8</v>
          </cell>
          <cell r="H163">
            <v>6144</v>
          </cell>
          <cell r="I163">
            <v>4413.2</v>
          </cell>
          <cell r="J163">
            <v>512</v>
          </cell>
          <cell r="K163">
            <v>778.8</v>
          </cell>
          <cell r="L163">
            <v>6144</v>
          </cell>
          <cell r="M163">
            <v>4855.7</v>
          </cell>
          <cell r="N163">
            <v>6144</v>
          </cell>
          <cell r="O163">
            <v>4855.7</v>
          </cell>
          <cell r="P163">
            <v>3072</v>
          </cell>
          <cell r="Q163">
            <v>2283.3000000000002</v>
          </cell>
          <cell r="R163">
            <v>2048</v>
          </cell>
          <cell r="S163">
            <v>1569.3999999999999</v>
          </cell>
          <cell r="T163">
            <v>2048</v>
          </cell>
          <cell r="U163">
            <v>1569.3999999999999</v>
          </cell>
          <cell r="V163">
            <v>3072</v>
          </cell>
          <cell r="W163">
            <v>2283.3000000000002</v>
          </cell>
          <cell r="X163">
            <v>3072</v>
          </cell>
          <cell r="Y163">
            <v>2283.3000000000002</v>
          </cell>
          <cell r="Z163" t="str">
            <v>adsl</v>
          </cell>
        </row>
        <row r="164">
          <cell r="C164" t="str">
            <v>ou-izh-138e</v>
          </cell>
          <cell r="D164" t="str">
            <v>Муниципальное бюджетное общеобразовательное учреждение «Гимназия № 24»</v>
          </cell>
          <cell r="E164" t="str">
            <v>426004, Удмуртская Республика, г. Ижевск, ул. Советская, д. 23</v>
          </cell>
          <cell r="F164">
            <v>2048</v>
          </cell>
          <cell r="G164">
            <v>1427.8</v>
          </cell>
          <cell r="H164">
            <v>10240</v>
          </cell>
          <cell r="I164">
            <v>7658.2</v>
          </cell>
          <cell r="J164">
            <v>6144</v>
          </cell>
          <cell r="K164">
            <v>0</v>
          </cell>
          <cell r="L164">
            <v>10240</v>
          </cell>
          <cell r="M164">
            <v>8425.1999999999989</v>
          </cell>
          <cell r="N164">
            <v>10240</v>
          </cell>
          <cell r="O164">
            <v>8425.1999999999989</v>
          </cell>
          <cell r="P164">
            <v>5120</v>
          </cell>
          <cell r="Q164">
            <v>3852.7</v>
          </cell>
          <cell r="R164">
            <v>2048</v>
          </cell>
          <cell r="S164">
            <v>1569.3999999999999</v>
          </cell>
          <cell r="T164">
            <v>2048</v>
          </cell>
          <cell r="U164">
            <v>1569.3999999999999</v>
          </cell>
          <cell r="V164">
            <v>5120</v>
          </cell>
          <cell r="W164">
            <v>3852.7</v>
          </cell>
          <cell r="X164">
            <v>5120</v>
          </cell>
          <cell r="Y164">
            <v>3852.7</v>
          </cell>
          <cell r="Z164" t="str">
            <v>eth</v>
          </cell>
        </row>
        <row r="165">
          <cell r="C165" t="str">
            <v>ou-izh-161</v>
          </cell>
          <cell r="D165" t="str">
            <v>Муниципальное бюджетное общеобразовательное учреждение «Гимназия № 6»</v>
          </cell>
          <cell r="E165" t="str">
            <v>426019, Удмуртская Республика, г. Ижевск, ул. Депутатская, д. 40а</v>
          </cell>
          <cell r="F165">
            <v>2048</v>
          </cell>
          <cell r="G165">
            <v>1427.8</v>
          </cell>
          <cell r="H165">
            <v>4096</v>
          </cell>
          <cell r="I165">
            <v>2725.7999999999997</v>
          </cell>
          <cell r="J165">
            <v>512</v>
          </cell>
          <cell r="K165">
            <v>778.8</v>
          </cell>
          <cell r="L165">
            <v>4096</v>
          </cell>
          <cell r="M165">
            <v>2997.2</v>
          </cell>
          <cell r="N165">
            <v>4096</v>
          </cell>
          <cell r="O165">
            <v>2997.2</v>
          </cell>
          <cell r="P165">
            <v>2048</v>
          </cell>
          <cell r="Q165">
            <v>1569.4</v>
          </cell>
          <cell r="R165">
            <v>2048</v>
          </cell>
          <cell r="S165">
            <v>1569.3999999999999</v>
          </cell>
          <cell r="T165">
            <v>2048</v>
          </cell>
          <cell r="U165">
            <v>1569.3999999999999</v>
          </cell>
          <cell r="V165">
            <v>2048</v>
          </cell>
          <cell r="W165">
            <v>1569.4</v>
          </cell>
          <cell r="X165">
            <v>2048</v>
          </cell>
          <cell r="Y165">
            <v>1569.4</v>
          </cell>
          <cell r="Z165" t="str">
            <v>adsl</v>
          </cell>
        </row>
        <row r="166">
          <cell r="C166" t="str">
            <v>shdety0543</v>
          </cell>
          <cell r="D166" t="str">
            <v>Муниципальное бюджетное общеобразовательное учреждение «Гимназия № 83»</v>
          </cell>
          <cell r="E166" t="str">
            <v>426011, Удмуртская Республика, г. Ижевск, ул. Холмогорова, д. 22</v>
          </cell>
          <cell r="F166">
            <v>2048</v>
          </cell>
          <cell r="G166">
            <v>1427.8</v>
          </cell>
          <cell r="H166">
            <v>6144</v>
          </cell>
          <cell r="I166">
            <v>4413.2</v>
          </cell>
          <cell r="J166">
            <v>512</v>
          </cell>
          <cell r="K166">
            <v>778.8</v>
          </cell>
          <cell r="L166">
            <v>6144</v>
          </cell>
          <cell r="M166">
            <v>4855.7</v>
          </cell>
          <cell r="N166">
            <v>6144</v>
          </cell>
          <cell r="O166">
            <v>4855.7</v>
          </cell>
          <cell r="P166">
            <v>3072</v>
          </cell>
          <cell r="Q166">
            <v>2283.3000000000002</v>
          </cell>
          <cell r="R166">
            <v>2048</v>
          </cell>
          <cell r="S166">
            <v>1569.3999999999999</v>
          </cell>
          <cell r="T166">
            <v>2048</v>
          </cell>
          <cell r="U166">
            <v>1569.3999999999999</v>
          </cell>
          <cell r="V166">
            <v>3072</v>
          </cell>
          <cell r="W166">
            <v>2283.3000000000002</v>
          </cell>
          <cell r="X166">
            <v>3072</v>
          </cell>
          <cell r="Y166">
            <v>2283.3000000000002</v>
          </cell>
          <cell r="Z166" t="str">
            <v>adsl</v>
          </cell>
        </row>
        <row r="167">
          <cell r="C167" t="str">
            <v>shdety0266</v>
          </cell>
          <cell r="D167" t="str">
            <v>Муниципальное бюджетное общеобразовательное учреждение «Гуманитарно-юридический лицей № 86»</v>
          </cell>
          <cell r="E167" t="str">
            <v>426011, Удмуртская Республика, г. Ижевск, ул. Холмогорова, д. 34</v>
          </cell>
          <cell r="F167">
            <v>2048</v>
          </cell>
          <cell r="G167">
            <v>1427.8</v>
          </cell>
          <cell r="H167">
            <v>6144</v>
          </cell>
          <cell r="I167">
            <v>4413.2</v>
          </cell>
          <cell r="J167">
            <v>6144</v>
          </cell>
          <cell r="K167">
            <v>4413.2</v>
          </cell>
          <cell r="L167">
            <v>6144</v>
          </cell>
          <cell r="M167">
            <v>4855.7</v>
          </cell>
          <cell r="N167">
            <v>6144</v>
          </cell>
          <cell r="O167">
            <v>4855.7</v>
          </cell>
          <cell r="P167">
            <v>3072</v>
          </cell>
          <cell r="Q167">
            <v>2283.3000000000002</v>
          </cell>
          <cell r="R167">
            <v>2048</v>
          </cell>
          <cell r="S167">
            <v>1569.3999999999999</v>
          </cell>
          <cell r="T167">
            <v>2048</v>
          </cell>
          <cell r="U167">
            <v>1569.3999999999999</v>
          </cell>
          <cell r="V167">
            <v>3072</v>
          </cell>
          <cell r="W167">
            <v>2283.3000000000002</v>
          </cell>
          <cell r="X167">
            <v>3072</v>
          </cell>
          <cell r="Y167">
            <v>2283.3000000000002</v>
          </cell>
          <cell r="Z167" t="str">
            <v>eth</v>
          </cell>
        </row>
        <row r="168">
          <cell r="C168" t="str">
            <v>shdety0225</v>
          </cell>
          <cell r="D168" t="str">
            <v>Муниципальное бюджетное общеобразовательное учреждение «Ижевский естественно-гуманитарный лицей «Школа-30»</v>
          </cell>
          <cell r="E168" t="str">
            <v>426034, Удмуртская Республика, г. Ижевск, ул. Красногеройская, д. 35</v>
          </cell>
          <cell r="F168">
            <v>2048</v>
          </cell>
          <cell r="G168">
            <v>1427.8</v>
          </cell>
          <cell r="H168">
            <v>6144</v>
          </cell>
          <cell r="I168">
            <v>4413.2</v>
          </cell>
          <cell r="J168">
            <v>512</v>
          </cell>
          <cell r="K168">
            <v>778.8</v>
          </cell>
          <cell r="L168">
            <v>6144</v>
          </cell>
          <cell r="M168">
            <v>4855.7</v>
          </cell>
          <cell r="N168">
            <v>6144</v>
          </cell>
          <cell r="O168">
            <v>4855.7</v>
          </cell>
          <cell r="P168">
            <v>3072</v>
          </cell>
          <cell r="Q168">
            <v>2283.3000000000002</v>
          </cell>
          <cell r="R168">
            <v>2048</v>
          </cell>
          <cell r="S168">
            <v>1569.3999999999999</v>
          </cell>
          <cell r="T168">
            <v>2048</v>
          </cell>
          <cell r="U168">
            <v>1569.3999999999999</v>
          </cell>
          <cell r="V168">
            <v>3072</v>
          </cell>
          <cell r="W168">
            <v>2283.3000000000002</v>
          </cell>
          <cell r="X168">
            <v>3072</v>
          </cell>
          <cell r="Y168">
            <v>2283.3000000000002</v>
          </cell>
          <cell r="Z168" t="str">
            <v>eth</v>
          </cell>
        </row>
        <row r="169">
          <cell r="C169" t="str">
            <v>shdety0205</v>
          </cell>
          <cell r="D169" t="str">
            <v>Муниципальное бюджетное общеобразовательное учреждение «Лингвистический лицей № 22 им. А.С. Пушкина»</v>
          </cell>
          <cell r="E169" t="str">
            <v>426011, Удмуртская Республика, г. Ижевск, пер. Северный, д. 53</v>
          </cell>
          <cell r="F169">
            <v>2048</v>
          </cell>
          <cell r="G169">
            <v>1427.8</v>
          </cell>
          <cell r="H169">
            <v>6144</v>
          </cell>
          <cell r="I169">
            <v>4413.2</v>
          </cell>
          <cell r="J169">
            <v>512</v>
          </cell>
          <cell r="K169">
            <v>778.8</v>
          </cell>
          <cell r="L169">
            <v>6144</v>
          </cell>
          <cell r="M169">
            <v>4855.7</v>
          </cell>
          <cell r="N169">
            <v>6144</v>
          </cell>
          <cell r="O169">
            <v>4855.7</v>
          </cell>
          <cell r="P169">
            <v>3072</v>
          </cell>
          <cell r="Q169">
            <v>2283.3000000000002</v>
          </cell>
          <cell r="R169">
            <v>2048</v>
          </cell>
          <cell r="S169">
            <v>1569.3999999999999</v>
          </cell>
          <cell r="T169">
            <v>2048</v>
          </cell>
          <cell r="U169">
            <v>1569.3999999999999</v>
          </cell>
          <cell r="V169">
            <v>3072</v>
          </cell>
          <cell r="W169">
            <v>2283.3000000000002</v>
          </cell>
          <cell r="X169">
            <v>3072</v>
          </cell>
          <cell r="Y169">
            <v>2283.3000000000002</v>
          </cell>
          <cell r="Z169" t="str">
            <v>eth</v>
          </cell>
        </row>
        <row r="170">
          <cell r="C170" t="str">
            <v>shdety0206</v>
          </cell>
          <cell r="D170" t="str">
            <v>Муниципальное автономное общеобразовательное учреждение «Лингвистический лицей № 25»</v>
          </cell>
          <cell r="E170" t="str">
            <v>426057, Удмуртская Республика, г. Ижевск, ул. Карла Маркса, д. 164</v>
          </cell>
          <cell r="F170">
            <v>2048</v>
          </cell>
          <cell r="G170">
            <v>1427.8</v>
          </cell>
          <cell r="H170">
            <v>6144</v>
          </cell>
          <cell r="I170">
            <v>4413.2</v>
          </cell>
          <cell r="J170">
            <v>512</v>
          </cell>
          <cell r="K170">
            <v>778.8</v>
          </cell>
          <cell r="L170">
            <v>6144</v>
          </cell>
          <cell r="M170">
            <v>4855.7</v>
          </cell>
          <cell r="N170">
            <v>6144</v>
          </cell>
          <cell r="O170">
            <v>4855.7</v>
          </cell>
          <cell r="P170">
            <v>3072</v>
          </cell>
          <cell r="Q170">
            <v>2283.3000000000002</v>
          </cell>
          <cell r="R170">
            <v>2048</v>
          </cell>
          <cell r="S170">
            <v>1569.3999999999999</v>
          </cell>
          <cell r="T170">
            <v>2048</v>
          </cell>
          <cell r="U170">
            <v>1569.3999999999999</v>
          </cell>
          <cell r="V170">
            <v>3072</v>
          </cell>
          <cell r="W170">
            <v>2283.3000000000002</v>
          </cell>
          <cell r="X170">
            <v>3072</v>
          </cell>
          <cell r="Y170">
            <v>2283.3000000000002</v>
          </cell>
          <cell r="Z170" t="str">
            <v>eth</v>
          </cell>
        </row>
        <row r="171">
          <cell r="C171" t="str">
            <v>shdety0544</v>
          </cell>
          <cell r="D171" t="str">
            <v>Муниципальное автономное общеобразовательное учреждение «Лингвистический лицей № 25» (корп. 2)</v>
          </cell>
          <cell r="E171" t="str">
            <v>426076, Удмуртская Республика, г. Ижевск, ул. Коммунаров, д. 200</v>
          </cell>
          <cell r="F171">
            <v>2048</v>
          </cell>
          <cell r="G171">
            <v>1427.8</v>
          </cell>
          <cell r="H171">
            <v>6144</v>
          </cell>
          <cell r="I171">
            <v>4413.2</v>
          </cell>
          <cell r="J171">
            <v>512</v>
          </cell>
          <cell r="K171">
            <v>778.8</v>
          </cell>
          <cell r="L171">
            <v>6144</v>
          </cell>
          <cell r="M171">
            <v>4855.7</v>
          </cell>
          <cell r="N171">
            <v>6144</v>
          </cell>
          <cell r="O171">
            <v>4855.7</v>
          </cell>
          <cell r="P171">
            <v>3072</v>
          </cell>
          <cell r="Q171">
            <v>2283.3000000000002</v>
          </cell>
          <cell r="R171">
            <v>2048</v>
          </cell>
          <cell r="S171">
            <v>1569.3999999999999</v>
          </cell>
          <cell r="T171">
            <v>2048</v>
          </cell>
          <cell r="U171">
            <v>1569.3999999999999</v>
          </cell>
          <cell r="V171">
            <v>3072</v>
          </cell>
          <cell r="W171">
            <v>2283.3000000000002</v>
          </cell>
          <cell r="X171">
            <v>3072</v>
          </cell>
          <cell r="Y171">
            <v>2283.3000000000002</v>
          </cell>
          <cell r="Z171" t="str">
            <v>eth</v>
          </cell>
        </row>
        <row r="172">
          <cell r="C172" t="str">
            <v>shdety0545</v>
          </cell>
          <cell r="D172" t="str">
            <v>Муниципальное бюджетное общеобразовательное учреждение «Лицей № 14»</v>
          </cell>
          <cell r="E172" t="str">
            <v>426006, Удмуртская Республика, г. Ижевск, ул. 15-ая, д. 51</v>
          </cell>
          <cell r="F172">
            <v>2048</v>
          </cell>
          <cell r="G172">
            <v>1427.8</v>
          </cell>
          <cell r="H172">
            <v>6144</v>
          </cell>
          <cell r="I172">
            <v>4413.2</v>
          </cell>
          <cell r="J172">
            <v>512</v>
          </cell>
          <cell r="K172">
            <v>778.8</v>
          </cell>
          <cell r="L172">
            <v>6144</v>
          </cell>
          <cell r="M172">
            <v>4855.7</v>
          </cell>
          <cell r="N172">
            <v>6144</v>
          </cell>
          <cell r="O172">
            <v>4855.7</v>
          </cell>
          <cell r="P172">
            <v>3072</v>
          </cell>
          <cell r="Q172">
            <v>2283.3000000000002</v>
          </cell>
          <cell r="R172">
            <v>2048</v>
          </cell>
          <cell r="S172">
            <v>1569.3999999999999</v>
          </cell>
          <cell r="T172">
            <v>2048</v>
          </cell>
          <cell r="U172">
            <v>1569.3999999999999</v>
          </cell>
          <cell r="V172">
            <v>3072</v>
          </cell>
          <cell r="W172">
            <v>2283.3000000000002</v>
          </cell>
          <cell r="X172">
            <v>3072</v>
          </cell>
          <cell r="Y172">
            <v>2283.3000000000002</v>
          </cell>
          <cell r="Z172" t="str">
            <v>eth</v>
          </cell>
        </row>
        <row r="173">
          <cell r="C173" t="str">
            <v>shdety0208</v>
          </cell>
          <cell r="D173" t="str">
            <v>Муниципальное бюджетное общеобразовательное учреждение «Социально-экономический лицей № 45»</v>
          </cell>
          <cell r="E173" t="str">
            <v>426006, Удмуртская Республика, г. Ижевск, ул. Новостроительная, д. 34</v>
          </cell>
          <cell r="F173">
            <v>2048</v>
          </cell>
          <cell r="G173">
            <v>1427.8</v>
          </cell>
          <cell r="H173">
            <v>6144</v>
          </cell>
          <cell r="I173">
            <v>4413.2</v>
          </cell>
          <cell r="J173">
            <v>6144</v>
          </cell>
          <cell r="K173">
            <v>4413.2</v>
          </cell>
          <cell r="L173">
            <v>6144</v>
          </cell>
          <cell r="M173">
            <v>4855.7</v>
          </cell>
          <cell r="N173">
            <v>6144</v>
          </cell>
          <cell r="O173">
            <v>4855.7</v>
          </cell>
          <cell r="P173">
            <v>3072</v>
          </cell>
          <cell r="Q173">
            <v>2283.3000000000002</v>
          </cell>
          <cell r="R173">
            <v>2048</v>
          </cell>
          <cell r="S173">
            <v>1569.3999999999999</v>
          </cell>
          <cell r="T173">
            <v>2048</v>
          </cell>
          <cell r="U173">
            <v>1569.3999999999999</v>
          </cell>
          <cell r="V173">
            <v>3072</v>
          </cell>
          <cell r="W173">
            <v>2283.3000000000002</v>
          </cell>
          <cell r="X173">
            <v>3072</v>
          </cell>
          <cell r="Y173">
            <v>2283.3000000000002</v>
          </cell>
          <cell r="Z173" t="str">
            <v>eth</v>
          </cell>
        </row>
        <row r="174">
          <cell r="C174" t="str">
            <v>ou-izh-153</v>
          </cell>
          <cell r="D174" t="str">
            <v>Муниципальное бюджетное общеобразовательное учреждение «Средняя общеобразовательная школа № 26 с углубленным изучением отдельных предметов»</v>
          </cell>
          <cell r="E174" t="str">
            <v>426052, Удмуртская Республика, г. Ижевск, Вараксинский бульвар, д. 1а</v>
          </cell>
          <cell r="F174">
            <v>2048</v>
          </cell>
          <cell r="G174">
            <v>1427.8</v>
          </cell>
          <cell r="H174">
            <v>6144</v>
          </cell>
          <cell r="I174">
            <v>4413.2</v>
          </cell>
          <cell r="J174">
            <v>512</v>
          </cell>
          <cell r="K174">
            <v>778.8</v>
          </cell>
          <cell r="L174">
            <v>6144</v>
          </cell>
          <cell r="M174">
            <v>4855.7</v>
          </cell>
          <cell r="N174">
            <v>6144</v>
          </cell>
          <cell r="O174">
            <v>4855.7</v>
          </cell>
          <cell r="P174">
            <v>3072</v>
          </cell>
          <cell r="Q174">
            <v>2283.3000000000002</v>
          </cell>
          <cell r="R174">
            <v>2048</v>
          </cell>
          <cell r="S174">
            <v>1569.3999999999999</v>
          </cell>
          <cell r="T174">
            <v>2048</v>
          </cell>
          <cell r="U174">
            <v>1569.3999999999999</v>
          </cell>
          <cell r="V174">
            <v>3072</v>
          </cell>
          <cell r="W174">
            <v>2283.3000000000002</v>
          </cell>
          <cell r="X174">
            <v>3072</v>
          </cell>
          <cell r="Y174">
            <v>2283.3000000000002</v>
          </cell>
          <cell r="Z174" t="str">
            <v>eth</v>
          </cell>
        </row>
        <row r="175">
          <cell r="C175" t="str">
            <v>shdety0267</v>
          </cell>
          <cell r="D175" t="str">
            <v>Муниципальное автономное общеобразовательное учреждение «Средняя общеобразовательная школа № 74»</v>
          </cell>
          <cell r="E175" t="str">
            <v>426075, Удмуртская Республика, г. Ижевск, ул. Ленина, д. 168</v>
          </cell>
          <cell r="F175">
            <v>10240</v>
          </cell>
          <cell r="G175">
            <v>7658.2</v>
          </cell>
          <cell r="H175">
            <v>10240</v>
          </cell>
          <cell r="I175">
            <v>7658.2</v>
          </cell>
          <cell r="J175">
            <v>512</v>
          </cell>
          <cell r="K175">
            <v>778.8</v>
          </cell>
          <cell r="L175">
            <v>10240</v>
          </cell>
          <cell r="M175">
            <v>8425.1999999999989</v>
          </cell>
          <cell r="N175">
            <v>10240</v>
          </cell>
          <cell r="O175">
            <v>8425.1999999999989</v>
          </cell>
          <cell r="P175">
            <v>5120</v>
          </cell>
          <cell r="Q175">
            <v>3852.7</v>
          </cell>
          <cell r="R175">
            <v>2048</v>
          </cell>
          <cell r="S175">
            <v>1569.3999999999999</v>
          </cell>
          <cell r="T175">
            <v>2048</v>
          </cell>
          <cell r="U175">
            <v>1569.3999999999999</v>
          </cell>
          <cell r="V175">
            <v>5120</v>
          </cell>
          <cell r="W175">
            <v>3852.7</v>
          </cell>
          <cell r="X175">
            <v>5120</v>
          </cell>
          <cell r="Y175">
            <v>3852.7</v>
          </cell>
          <cell r="Z175" t="str">
            <v>eth</v>
          </cell>
        </row>
        <row r="176">
          <cell r="C176" t="str">
            <v>shdety0254</v>
          </cell>
          <cell r="D176" t="str">
            <v>Муниципальное автономное общеобразовательное учреждение «Средняя общеобразовательная школа № 74» (Начальная школа в отдельном здании)</v>
          </cell>
          <cell r="E176" t="str">
            <v>426009, Удмуртская Республика, г. Ижевск, ул. Ленина, д. 114</v>
          </cell>
          <cell r="F176">
            <v>2048</v>
          </cell>
          <cell r="G176">
            <v>1427.8</v>
          </cell>
          <cell r="H176">
            <v>6144</v>
          </cell>
          <cell r="I176">
            <v>4413.2</v>
          </cell>
          <cell r="J176">
            <v>512</v>
          </cell>
          <cell r="K176">
            <v>778.8</v>
          </cell>
          <cell r="L176">
            <v>6144</v>
          </cell>
          <cell r="M176">
            <v>4855.7</v>
          </cell>
          <cell r="N176">
            <v>6144</v>
          </cell>
          <cell r="O176">
            <v>4855.7</v>
          </cell>
          <cell r="P176">
            <v>3072</v>
          </cell>
          <cell r="Q176">
            <v>2283.3000000000002</v>
          </cell>
          <cell r="R176">
            <v>2048</v>
          </cell>
          <cell r="S176">
            <v>1569.3999999999999</v>
          </cell>
          <cell r="T176">
            <v>2048</v>
          </cell>
          <cell r="U176">
            <v>1569.3999999999999</v>
          </cell>
          <cell r="V176">
            <v>3072</v>
          </cell>
          <cell r="W176">
            <v>2283.3000000000002</v>
          </cell>
          <cell r="X176">
            <v>3072</v>
          </cell>
          <cell r="Y176">
            <v>2283.3000000000002</v>
          </cell>
          <cell r="Z176" t="str">
            <v>eth</v>
          </cell>
        </row>
        <row r="177">
          <cell r="C177" t="str">
            <v>shdety0546</v>
          </cell>
          <cell r="D177" t="str">
            <v>Муниципальное бюджетное общеобразовательное учреждение «Средняя общеобразовательная школа № 57»</v>
          </cell>
          <cell r="E177" t="str">
            <v>426063, Удмуртская Республика, г. Ижевск, ул. Восточная, д. 12</v>
          </cell>
          <cell r="F177">
            <v>2048</v>
          </cell>
          <cell r="G177">
            <v>1427.8</v>
          </cell>
          <cell r="H177">
            <v>6144</v>
          </cell>
          <cell r="I177">
            <v>4413.2</v>
          </cell>
          <cell r="J177">
            <v>512</v>
          </cell>
          <cell r="K177">
            <v>778.8</v>
          </cell>
          <cell r="L177">
            <v>6144</v>
          </cell>
          <cell r="M177">
            <v>4855.7</v>
          </cell>
          <cell r="N177">
            <v>6144</v>
          </cell>
          <cell r="O177">
            <v>4855.7</v>
          </cell>
          <cell r="P177">
            <v>3072</v>
          </cell>
          <cell r="Q177">
            <v>2283.3000000000002</v>
          </cell>
          <cell r="R177">
            <v>2048</v>
          </cell>
          <cell r="S177">
            <v>1569.3999999999999</v>
          </cell>
          <cell r="T177">
            <v>2048</v>
          </cell>
          <cell r="U177">
            <v>1569.3999999999999</v>
          </cell>
          <cell r="V177">
            <v>3072</v>
          </cell>
          <cell r="W177">
            <v>2283.3000000000002</v>
          </cell>
          <cell r="X177">
            <v>3072</v>
          </cell>
          <cell r="Y177">
            <v>2283.3000000000002</v>
          </cell>
          <cell r="Z177" t="str">
            <v>eth</v>
          </cell>
        </row>
        <row r="178">
          <cell r="C178" t="str">
            <v>shdety0547</v>
          </cell>
          <cell r="D178" t="str">
            <v>Муниципальное бюджетное общеобразовательное учреждение «Средняя общеобразовательная школа № 100»</v>
          </cell>
          <cell r="E178" t="str">
            <v>426006, Удмуртская Республика, г. Ижевск, ул. Клубная, д. 58</v>
          </cell>
          <cell r="F178">
            <v>2048</v>
          </cell>
          <cell r="G178">
            <v>1427.8</v>
          </cell>
          <cell r="H178">
            <v>6144</v>
          </cell>
          <cell r="I178">
            <v>4413.2</v>
          </cell>
          <cell r="J178">
            <v>512</v>
          </cell>
          <cell r="K178">
            <v>778.8</v>
          </cell>
          <cell r="L178">
            <v>6144</v>
          </cell>
          <cell r="M178">
            <v>4855.7</v>
          </cell>
          <cell r="N178">
            <v>6144</v>
          </cell>
          <cell r="O178">
            <v>4855.7</v>
          </cell>
          <cell r="P178">
            <v>3072</v>
          </cell>
          <cell r="Q178">
            <v>2283.3000000000002</v>
          </cell>
          <cell r="R178">
            <v>2048</v>
          </cell>
          <cell r="S178">
            <v>1569.3999999999999</v>
          </cell>
          <cell r="T178">
            <v>2048</v>
          </cell>
          <cell r="U178">
            <v>1569.3999999999999</v>
          </cell>
          <cell r="V178">
            <v>3072</v>
          </cell>
          <cell r="W178">
            <v>2283.3000000000002</v>
          </cell>
          <cell r="X178">
            <v>3072</v>
          </cell>
          <cell r="Y178">
            <v>2283.3000000000002</v>
          </cell>
          <cell r="Z178" t="str">
            <v>eth</v>
          </cell>
        </row>
        <row r="179">
          <cell r="C179" t="str">
            <v>shdety0533</v>
          </cell>
          <cell r="D179" t="str">
            <v>Муниципальное бюджетное общеобразовательное учреждение «Средняя общеобразовательная школа № 11»</v>
          </cell>
          <cell r="E179" t="str">
            <v>426000, Удмуртская Республика, г. Ижевск, ул. М. Горького, д. 160</v>
          </cell>
          <cell r="F179">
            <v>10240</v>
          </cell>
          <cell r="G179">
            <v>7658.2</v>
          </cell>
          <cell r="H179">
            <v>10240</v>
          </cell>
          <cell r="I179">
            <v>7658.2</v>
          </cell>
          <cell r="J179">
            <v>512</v>
          </cell>
          <cell r="K179">
            <v>778.8</v>
          </cell>
          <cell r="L179">
            <v>10240</v>
          </cell>
          <cell r="M179">
            <v>8425.1999999999989</v>
          </cell>
          <cell r="N179">
            <v>10240</v>
          </cell>
          <cell r="O179">
            <v>8425.1999999999989</v>
          </cell>
          <cell r="P179">
            <v>5120</v>
          </cell>
          <cell r="Q179">
            <v>3852.7</v>
          </cell>
          <cell r="R179">
            <v>2048</v>
          </cell>
          <cell r="S179">
            <v>1569.3999999999999</v>
          </cell>
          <cell r="T179">
            <v>2048</v>
          </cell>
          <cell r="U179">
            <v>1569.3999999999999</v>
          </cell>
          <cell r="V179">
            <v>5120</v>
          </cell>
          <cell r="W179">
            <v>3852.7</v>
          </cell>
          <cell r="X179">
            <v>5120</v>
          </cell>
          <cell r="Y179">
            <v>3852.7</v>
          </cell>
          <cell r="Z179" t="str">
            <v>eth</v>
          </cell>
        </row>
        <row r="180">
          <cell r="C180" t="str">
            <v>shdety0215</v>
          </cell>
          <cell r="D180" t="str">
            <v>Муниципальное бюджетное общеобразовательное учреждение «Средняя общеобразовательная школа № 16»</v>
          </cell>
          <cell r="E180" t="str">
            <v>426067, Удмуртская Республика, г. Ижевск, ул. Т. Барамзиной, д. 36</v>
          </cell>
          <cell r="F180">
            <v>2048</v>
          </cell>
          <cell r="G180">
            <v>1427.8</v>
          </cell>
          <cell r="H180">
            <v>6144</v>
          </cell>
          <cell r="I180">
            <v>4413.2</v>
          </cell>
          <cell r="J180">
            <v>512</v>
          </cell>
          <cell r="K180">
            <v>778.8</v>
          </cell>
          <cell r="L180">
            <v>6144</v>
          </cell>
          <cell r="M180">
            <v>4855.7</v>
          </cell>
          <cell r="N180">
            <v>6144</v>
          </cell>
          <cell r="O180">
            <v>4855.7</v>
          </cell>
          <cell r="P180">
            <v>3072</v>
          </cell>
          <cell r="Q180">
            <v>2283.3000000000002</v>
          </cell>
          <cell r="R180">
            <v>2048</v>
          </cell>
          <cell r="S180">
            <v>1569.3999999999999</v>
          </cell>
          <cell r="T180">
            <v>2048</v>
          </cell>
          <cell r="U180">
            <v>1569.3999999999999</v>
          </cell>
          <cell r="V180">
            <v>3072</v>
          </cell>
          <cell r="W180">
            <v>2283.3000000000002</v>
          </cell>
          <cell r="X180">
            <v>3072</v>
          </cell>
          <cell r="Y180">
            <v>2283.3000000000002</v>
          </cell>
          <cell r="Z180" t="str">
            <v>eth</v>
          </cell>
        </row>
        <row r="181">
          <cell r="C181" t="str">
            <v>shdety0230</v>
          </cell>
          <cell r="D181" t="str">
            <v>Муниципальное бюджетное общеобразовательное учреждение «Средняя общеобразовательная школа № 18»</v>
          </cell>
          <cell r="E181" t="str">
            <v>426036, Удмуртская Республика, г. Ижевск, ул. Демократическая, д. 37</v>
          </cell>
          <cell r="F181">
            <v>2048</v>
          </cell>
          <cell r="G181">
            <v>1427.8</v>
          </cell>
          <cell r="H181">
            <v>6144</v>
          </cell>
          <cell r="I181">
            <v>4413.2</v>
          </cell>
          <cell r="J181">
            <v>512</v>
          </cell>
          <cell r="K181">
            <v>778.8</v>
          </cell>
          <cell r="L181">
            <v>6144</v>
          </cell>
          <cell r="M181">
            <v>4855.7</v>
          </cell>
          <cell r="N181">
            <v>6144</v>
          </cell>
          <cell r="O181">
            <v>4855.7</v>
          </cell>
          <cell r="P181">
            <v>3072</v>
          </cell>
          <cell r="Q181">
            <v>2283.3000000000002</v>
          </cell>
          <cell r="R181">
            <v>2048</v>
          </cell>
          <cell r="S181">
            <v>1569.3999999999999</v>
          </cell>
          <cell r="T181">
            <v>2048</v>
          </cell>
          <cell r="U181">
            <v>1569.3999999999999</v>
          </cell>
          <cell r="V181">
            <v>3072</v>
          </cell>
          <cell r="W181">
            <v>2283.3000000000002</v>
          </cell>
          <cell r="X181">
            <v>3072</v>
          </cell>
          <cell r="Y181">
            <v>2283.3000000000002</v>
          </cell>
          <cell r="Z181" t="str">
            <v>eth</v>
          </cell>
        </row>
        <row r="182">
          <cell r="C182" t="str">
            <v>shdety0235</v>
          </cell>
          <cell r="D182" t="str">
            <v>Муниципальное бюджетное общеобразовательное учреждение «Средняя общеобразовательная школа № 18» (Центр дополнительного образования «Олимп»)</v>
          </cell>
          <cell r="E182" t="str">
            <v>426036, Удмуртская Республика, г. Ижевск, ул. Демократическая, д. 51</v>
          </cell>
          <cell r="F182">
            <v>2048</v>
          </cell>
          <cell r="G182">
            <v>1427.8</v>
          </cell>
          <cell r="H182">
            <v>6144</v>
          </cell>
          <cell r="I182">
            <v>4413.2</v>
          </cell>
          <cell r="J182">
            <v>512</v>
          </cell>
          <cell r="K182">
            <v>778.8</v>
          </cell>
          <cell r="L182">
            <v>6144</v>
          </cell>
          <cell r="M182">
            <v>4855.7</v>
          </cell>
          <cell r="N182">
            <v>6144</v>
          </cell>
          <cell r="O182">
            <v>4855.7</v>
          </cell>
          <cell r="P182">
            <v>3072</v>
          </cell>
          <cell r="Q182">
            <v>2283.3000000000002</v>
          </cell>
          <cell r="R182">
            <v>2048</v>
          </cell>
          <cell r="S182">
            <v>1569.3999999999999</v>
          </cell>
          <cell r="T182">
            <v>2048</v>
          </cell>
          <cell r="U182">
            <v>1569.3999999999999</v>
          </cell>
          <cell r="V182">
            <v>3072</v>
          </cell>
          <cell r="W182">
            <v>2283.3000000000002</v>
          </cell>
          <cell r="X182">
            <v>3072</v>
          </cell>
          <cell r="Y182">
            <v>2283.3000000000002</v>
          </cell>
          <cell r="Z182" t="str">
            <v>eth</v>
          </cell>
        </row>
        <row r="183">
          <cell r="C183" t="str">
            <v>shdety0207</v>
          </cell>
          <cell r="D183" t="str">
            <v>Муниципальное бюджетное общеобразовательное учреждение «Средняя общеобразовательная школа № 19»</v>
          </cell>
          <cell r="E183" t="str">
            <v>426039, Удмуртская Республика, г. Ижевск, ул. Воткинское шоссе, д. 110</v>
          </cell>
          <cell r="F183">
            <v>2048</v>
          </cell>
          <cell r="G183">
            <v>1427.8</v>
          </cell>
          <cell r="H183">
            <v>6144</v>
          </cell>
          <cell r="I183">
            <v>4413.2</v>
          </cell>
          <cell r="J183">
            <v>512</v>
          </cell>
          <cell r="K183">
            <v>778.8</v>
          </cell>
          <cell r="L183">
            <v>6144</v>
          </cell>
          <cell r="M183">
            <v>4855.7</v>
          </cell>
          <cell r="N183">
            <v>6144</v>
          </cell>
          <cell r="O183">
            <v>4855.7</v>
          </cell>
          <cell r="P183">
            <v>3072</v>
          </cell>
          <cell r="Q183">
            <v>2283.3000000000002</v>
          </cell>
          <cell r="R183">
            <v>2048</v>
          </cell>
          <cell r="S183">
            <v>1569.3999999999999</v>
          </cell>
          <cell r="T183">
            <v>2048</v>
          </cell>
          <cell r="U183">
            <v>1569.3999999999999</v>
          </cell>
          <cell r="V183">
            <v>3072</v>
          </cell>
          <cell r="W183">
            <v>2283.3000000000002</v>
          </cell>
          <cell r="X183">
            <v>3072</v>
          </cell>
          <cell r="Y183">
            <v>2283.3000000000002</v>
          </cell>
          <cell r="Z183" t="str">
            <v>eth</v>
          </cell>
        </row>
        <row r="184">
          <cell r="C184" t="str">
            <v>shdety0270</v>
          </cell>
          <cell r="D184" t="str">
            <v>Муниципальное бюджетное общеобразовательное учреждение «Средняя общеобразовательная школа № 20»</v>
          </cell>
          <cell r="E184" t="str">
            <v>426028, Удмуртская Республика, г. Ижевск, ул. Леваневского, д. 2а</v>
          </cell>
          <cell r="F184">
            <v>2048</v>
          </cell>
          <cell r="G184">
            <v>1427.8</v>
          </cell>
          <cell r="H184">
            <v>6144</v>
          </cell>
          <cell r="I184">
            <v>4413.2</v>
          </cell>
          <cell r="J184">
            <v>512</v>
          </cell>
          <cell r="K184">
            <v>778.8</v>
          </cell>
          <cell r="L184">
            <v>6144</v>
          </cell>
          <cell r="M184">
            <v>4855.7</v>
          </cell>
          <cell r="N184">
            <v>6144</v>
          </cell>
          <cell r="O184">
            <v>4855.7</v>
          </cell>
          <cell r="P184">
            <v>3072</v>
          </cell>
          <cell r="Q184">
            <v>2283.3000000000002</v>
          </cell>
          <cell r="R184">
            <v>2048</v>
          </cell>
          <cell r="S184">
            <v>1569.3999999999999</v>
          </cell>
          <cell r="T184">
            <v>2048</v>
          </cell>
          <cell r="U184">
            <v>1569.3999999999999</v>
          </cell>
          <cell r="V184">
            <v>3072</v>
          </cell>
          <cell r="W184">
            <v>2283.3000000000002</v>
          </cell>
          <cell r="X184">
            <v>3072</v>
          </cell>
          <cell r="Y184">
            <v>2283.3000000000002</v>
          </cell>
          <cell r="Z184" t="str">
            <v>eth</v>
          </cell>
        </row>
        <row r="185">
          <cell r="C185" t="str">
            <v>shdety0599</v>
          </cell>
          <cell r="D185" t="str">
            <v>Муниципальное бюджетное общеобразовательное учреждение «Средняя общеобразовательная школа № 20» (Второе здание)</v>
          </cell>
          <cell r="E185" t="str">
            <v>426028, Удмуртская Республика, г. Ижевск, ул. Леваневского, д. 2а</v>
          </cell>
          <cell r="F185">
            <v>2048</v>
          </cell>
          <cell r="G185">
            <v>1427.8</v>
          </cell>
          <cell r="H185">
            <v>4096</v>
          </cell>
          <cell r="I185">
            <v>2725.7999999999997</v>
          </cell>
          <cell r="J185">
            <v>512</v>
          </cell>
          <cell r="K185">
            <v>778.8</v>
          </cell>
          <cell r="L185">
            <v>4096</v>
          </cell>
          <cell r="M185">
            <v>2997.2</v>
          </cell>
          <cell r="N185">
            <v>4096</v>
          </cell>
          <cell r="O185">
            <v>2997.2</v>
          </cell>
          <cell r="P185">
            <v>2048</v>
          </cell>
          <cell r="Q185">
            <v>1569.4</v>
          </cell>
          <cell r="R185">
            <v>2048</v>
          </cell>
          <cell r="S185">
            <v>1569.3999999999999</v>
          </cell>
          <cell r="T185">
            <v>2048</v>
          </cell>
          <cell r="U185">
            <v>1569.3999999999999</v>
          </cell>
          <cell r="V185">
            <v>2048</v>
          </cell>
          <cell r="W185">
            <v>1569.4</v>
          </cell>
          <cell r="X185">
            <v>2048</v>
          </cell>
          <cell r="Y185">
            <v>1569.4</v>
          </cell>
          <cell r="Z185" t="str">
            <v>adsl</v>
          </cell>
        </row>
        <row r="186">
          <cell r="C186" t="str">
            <v>ou-izh-154</v>
          </cell>
          <cell r="D186" t="str">
            <v>Муниципальное бюджетное общеобразовательное учреждение «Средняя общеобразовательная школа № 27»</v>
          </cell>
          <cell r="E186" t="str">
            <v>426008, Удмуртская Республика, г. Ижевск, ул. Карла Маркса, д. 288а</v>
          </cell>
          <cell r="F186">
            <v>2048</v>
          </cell>
          <cell r="G186">
            <v>1427.8</v>
          </cell>
          <cell r="H186">
            <v>4096</v>
          </cell>
          <cell r="I186">
            <v>2725.7999999999997</v>
          </cell>
          <cell r="J186">
            <v>512</v>
          </cell>
          <cell r="K186">
            <v>778.8</v>
          </cell>
          <cell r="L186">
            <v>4096</v>
          </cell>
          <cell r="M186">
            <v>2997.2</v>
          </cell>
          <cell r="N186">
            <v>4096</v>
          </cell>
          <cell r="O186">
            <v>2997.2</v>
          </cell>
          <cell r="P186">
            <v>2048</v>
          </cell>
          <cell r="Q186">
            <v>1569.4</v>
          </cell>
          <cell r="R186">
            <v>2048</v>
          </cell>
          <cell r="S186">
            <v>1569.3999999999999</v>
          </cell>
          <cell r="T186">
            <v>2048</v>
          </cell>
          <cell r="U186">
            <v>1569.3999999999999</v>
          </cell>
          <cell r="V186">
            <v>2048</v>
          </cell>
          <cell r="W186">
            <v>1569.4</v>
          </cell>
          <cell r="X186">
            <v>2048</v>
          </cell>
          <cell r="Y186">
            <v>1569.4</v>
          </cell>
          <cell r="Z186" t="str">
            <v>adsl</v>
          </cell>
        </row>
        <row r="187">
          <cell r="C187" t="str">
            <v>shdety0253</v>
          </cell>
          <cell r="D187" t="str">
            <v>Муниципальное бюджетное общеобразовательное учреждение «Средняя общеобразовательная школа № 28»</v>
          </cell>
          <cell r="E187" t="str">
            <v>426008, Удмуртская Республика, г. Ижевск, пер. Широкий, д. 71а</v>
          </cell>
          <cell r="F187">
            <v>2048</v>
          </cell>
          <cell r="G187">
            <v>1427.8</v>
          </cell>
          <cell r="H187">
            <v>6144</v>
          </cell>
          <cell r="I187">
            <v>4413.2</v>
          </cell>
          <cell r="J187">
            <v>512</v>
          </cell>
          <cell r="K187">
            <v>778.8</v>
          </cell>
          <cell r="L187">
            <v>6144</v>
          </cell>
          <cell r="M187">
            <v>4855.7</v>
          </cell>
          <cell r="N187">
            <v>6144</v>
          </cell>
          <cell r="O187">
            <v>4855.7</v>
          </cell>
          <cell r="P187">
            <v>3072</v>
          </cell>
          <cell r="Q187">
            <v>2283.3000000000002</v>
          </cell>
          <cell r="R187">
            <v>2048</v>
          </cell>
          <cell r="S187">
            <v>1569.3999999999999</v>
          </cell>
          <cell r="T187">
            <v>2048</v>
          </cell>
          <cell r="U187">
            <v>1569.3999999999999</v>
          </cell>
          <cell r="V187">
            <v>3072</v>
          </cell>
          <cell r="W187">
            <v>2283.3000000000002</v>
          </cell>
          <cell r="X187">
            <v>3072</v>
          </cell>
          <cell r="Y187">
            <v>2283.3000000000002</v>
          </cell>
          <cell r="Z187" t="str">
            <v>eth</v>
          </cell>
        </row>
        <row r="188">
          <cell r="C188" t="str">
            <v>shdety0228</v>
          </cell>
          <cell r="D188" t="str">
            <v>Муниципальное бюджетное общеобразовательное учреждение «Средняя общеобразовательная школа № 32 с углубленным изучением отдельных предметов»</v>
          </cell>
          <cell r="E188" t="str">
            <v>426072, Удмуртская Республика, г. Ижевск, ул. Молодежная, д. 26</v>
          </cell>
          <cell r="F188">
            <v>2048</v>
          </cell>
          <cell r="G188">
            <v>1427.8</v>
          </cell>
          <cell r="H188">
            <v>6144</v>
          </cell>
          <cell r="I188">
            <v>4413.2</v>
          </cell>
          <cell r="J188">
            <v>512</v>
          </cell>
          <cell r="K188">
            <v>778.8</v>
          </cell>
          <cell r="L188">
            <v>6144</v>
          </cell>
          <cell r="M188">
            <v>4855.7</v>
          </cell>
          <cell r="N188">
            <v>6144</v>
          </cell>
          <cell r="O188">
            <v>4855.7</v>
          </cell>
          <cell r="P188">
            <v>3072</v>
          </cell>
          <cell r="Q188">
            <v>2283.3000000000002</v>
          </cell>
          <cell r="R188">
            <v>2048</v>
          </cell>
          <cell r="S188">
            <v>1569.3999999999999</v>
          </cell>
          <cell r="T188">
            <v>2048</v>
          </cell>
          <cell r="U188">
            <v>1569.3999999999999</v>
          </cell>
          <cell r="V188">
            <v>3072</v>
          </cell>
          <cell r="W188">
            <v>2283.3000000000002</v>
          </cell>
          <cell r="X188">
            <v>3072</v>
          </cell>
          <cell r="Y188">
            <v>2283.3000000000002</v>
          </cell>
          <cell r="Z188" t="str">
            <v>eth</v>
          </cell>
        </row>
        <row r="189">
          <cell r="C189" t="str">
            <v>ou-izh-158</v>
          </cell>
          <cell r="D189" t="str">
            <v>Муниципальное бюджетное общеобразовательное учреждение «Средняя общеобразовательная школа № 34»</v>
          </cell>
          <cell r="E189" t="str">
            <v>426068, Удмуртская Республика, г. Ижевск, ул. Сабурова, д. 49а</v>
          </cell>
          <cell r="F189">
            <v>2048</v>
          </cell>
          <cell r="G189">
            <v>1427.8</v>
          </cell>
          <cell r="H189">
            <v>4096</v>
          </cell>
          <cell r="I189">
            <v>2725.7999999999997</v>
          </cell>
          <cell r="J189">
            <v>512</v>
          </cell>
          <cell r="K189">
            <v>778.8</v>
          </cell>
          <cell r="L189">
            <v>4096</v>
          </cell>
          <cell r="M189">
            <v>2997.2</v>
          </cell>
          <cell r="N189">
            <v>4096</v>
          </cell>
          <cell r="O189">
            <v>2997.2</v>
          </cell>
          <cell r="P189">
            <v>2048</v>
          </cell>
          <cell r="Q189">
            <v>1569.4</v>
          </cell>
          <cell r="R189">
            <v>2048</v>
          </cell>
          <cell r="S189">
            <v>1569.3999999999999</v>
          </cell>
          <cell r="T189">
            <v>2048</v>
          </cell>
          <cell r="U189">
            <v>1569.3999999999999</v>
          </cell>
          <cell r="V189">
            <v>2048</v>
          </cell>
          <cell r="W189">
            <v>1569.4</v>
          </cell>
          <cell r="X189">
            <v>2048</v>
          </cell>
          <cell r="Y189">
            <v>1569.4</v>
          </cell>
          <cell r="Z189" t="str">
            <v>adsl</v>
          </cell>
        </row>
        <row r="190">
          <cell r="C190" t="str">
            <v>ou-izh-207</v>
          </cell>
          <cell r="D190" t="str">
            <v>Муниципальное бюджетное общеобразовательное учреждение «Средняя общеобразовательная школа № 35 с углублённым изучением отдельных предметов»</v>
          </cell>
          <cell r="E190" t="str">
            <v>426069, Удмуртская Республика, г. Ижевск, ул. 30 лет Победы, д. 29</v>
          </cell>
          <cell r="F190">
            <v>2048</v>
          </cell>
          <cell r="G190">
            <v>1427.8</v>
          </cell>
          <cell r="H190">
            <v>6144</v>
          </cell>
          <cell r="I190">
            <v>4413.2</v>
          </cell>
          <cell r="J190">
            <v>512</v>
          </cell>
          <cell r="K190">
            <v>778.8</v>
          </cell>
          <cell r="L190">
            <v>6144</v>
          </cell>
          <cell r="M190">
            <v>4855.7</v>
          </cell>
          <cell r="N190">
            <v>6144</v>
          </cell>
          <cell r="O190">
            <v>4855.7</v>
          </cell>
          <cell r="P190">
            <v>3072</v>
          </cell>
          <cell r="Q190">
            <v>2283.3000000000002</v>
          </cell>
          <cell r="R190">
            <v>2048</v>
          </cell>
          <cell r="S190">
            <v>1569.3999999999999</v>
          </cell>
          <cell r="T190">
            <v>2048</v>
          </cell>
          <cell r="U190">
            <v>1569.3999999999999</v>
          </cell>
          <cell r="V190">
            <v>3072</v>
          </cell>
          <cell r="W190">
            <v>2283.3000000000002</v>
          </cell>
          <cell r="X190">
            <v>3072</v>
          </cell>
          <cell r="Y190">
            <v>2283.3000000000002</v>
          </cell>
          <cell r="Z190" t="str">
            <v>eth</v>
          </cell>
        </row>
        <row r="191">
          <cell r="C191" t="str">
            <v>shdety0211</v>
          </cell>
          <cell r="D191" t="str">
            <v>Муниципальное бюджетное общеобразовательное учреждение «Средняя общеобразовательная школа № 40»</v>
          </cell>
          <cell r="E191" t="str">
            <v>426034, Удмуртская Республика, г. Ижевск, ул. Красногеройская, д. 28а</v>
          </cell>
          <cell r="F191">
            <v>2048</v>
          </cell>
          <cell r="G191">
            <v>1427.8</v>
          </cell>
          <cell r="H191">
            <v>6144</v>
          </cell>
          <cell r="I191">
            <v>4413.2</v>
          </cell>
          <cell r="J191">
            <v>512</v>
          </cell>
          <cell r="K191">
            <v>778.8</v>
          </cell>
          <cell r="L191">
            <v>6144</v>
          </cell>
          <cell r="M191">
            <v>4855.7</v>
          </cell>
          <cell r="N191">
            <v>6144</v>
          </cell>
          <cell r="O191">
            <v>4855.7</v>
          </cell>
          <cell r="P191">
            <v>3072</v>
          </cell>
          <cell r="Q191">
            <v>2283.3000000000002</v>
          </cell>
          <cell r="R191">
            <v>2048</v>
          </cell>
          <cell r="S191">
            <v>1569.3999999999999</v>
          </cell>
          <cell r="T191">
            <v>2048</v>
          </cell>
          <cell r="U191">
            <v>1569.3999999999999</v>
          </cell>
          <cell r="V191">
            <v>3072</v>
          </cell>
          <cell r="W191">
            <v>2283.3000000000002</v>
          </cell>
          <cell r="X191">
            <v>3072</v>
          </cell>
          <cell r="Y191">
            <v>2283.3000000000002</v>
          </cell>
          <cell r="Z191" t="str">
            <v>eth</v>
          </cell>
        </row>
        <row r="192">
          <cell r="C192" t="str">
            <v>ou-izh-163</v>
          </cell>
          <cell r="D192" t="str">
            <v>Муниципальное бюджетное общеобразовательное учреждение «Средняя общеобразовательная школа № 42»</v>
          </cell>
          <cell r="E192" t="str">
            <v>426072, Удмуртская Республика, г. Ижевск, ул. 40 лет Победы, д. 128</v>
          </cell>
          <cell r="F192">
            <v>2048</v>
          </cell>
          <cell r="G192">
            <v>1427.8</v>
          </cell>
          <cell r="H192">
            <v>4096</v>
          </cell>
          <cell r="I192">
            <v>2725.7999999999997</v>
          </cell>
          <cell r="J192">
            <v>512</v>
          </cell>
          <cell r="K192">
            <v>778.8</v>
          </cell>
          <cell r="L192">
            <v>4096</v>
          </cell>
          <cell r="M192">
            <v>2997.2</v>
          </cell>
          <cell r="N192">
            <v>4096</v>
          </cell>
          <cell r="O192">
            <v>2997.2</v>
          </cell>
          <cell r="P192">
            <v>2048</v>
          </cell>
          <cell r="Q192">
            <v>1569.4</v>
          </cell>
          <cell r="R192">
            <v>2048</v>
          </cell>
          <cell r="S192">
            <v>1569.3999999999999</v>
          </cell>
          <cell r="T192">
            <v>2048</v>
          </cell>
          <cell r="U192">
            <v>1569.3999999999999</v>
          </cell>
          <cell r="V192">
            <v>2048</v>
          </cell>
          <cell r="W192">
            <v>1569.4</v>
          </cell>
          <cell r="X192">
            <v>2048</v>
          </cell>
          <cell r="Y192">
            <v>1569.4</v>
          </cell>
          <cell r="Z192" t="str">
            <v>adsl</v>
          </cell>
        </row>
        <row r="193">
          <cell r="C193" t="str">
            <v>shdety0257</v>
          </cell>
          <cell r="D193" t="str">
            <v>Муниципальное бюджетное общеобразовательное учреждение «Средняя общеобразовательная школа № 43»</v>
          </cell>
          <cell r="E193" t="str">
            <v>426060, Удмуртская Республика, г. Ижевск, ул. Буммашевская, д. 50</v>
          </cell>
          <cell r="F193">
            <v>2048</v>
          </cell>
          <cell r="G193">
            <v>1427.8</v>
          </cell>
          <cell r="H193">
            <v>6144</v>
          </cell>
          <cell r="I193">
            <v>4413.2</v>
          </cell>
          <cell r="J193">
            <v>512</v>
          </cell>
          <cell r="K193">
            <v>778.8</v>
          </cell>
          <cell r="L193">
            <v>6144</v>
          </cell>
          <cell r="M193">
            <v>4855.7</v>
          </cell>
          <cell r="N193">
            <v>6144</v>
          </cell>
          <cell r="O193">
            <v>4855.7</v>
          </cell>
          <cell r="P193">
            <v>3072</v>
          </cell>
          <cell r="Q193">
            <v>2283.3000000000002</v>
          </cell>
          <cell r="R193">
            <v>2048</v>
          </cell>
          <cell r="S193">
            <v>1569.3999999999999</v>
          </cell>
          <cell r="T193">
            <v>2048</v>
          </cell>
          <cell r="U193">
            <v>1569.3999999999999</v>
          </cell>
          <cell r="V193">
            <v>3072</v>
          </cell>
          <cell r="W193">
            <v>2283.3000000000002</v>
          </cell>
          <cell r="X193">
            <v>3072</v>
          </cell>
          <cell r="Y193">
            <v>2283.3000000000002</v>
          </cell>
          <cell r="Z193" t="str">
            <v>eth</v>
          </cell>
        </row>
        <row r="194">
          <cell r="C194" t="str">
            <v>shdety0212</v>
          </cell>
          <cell r="D194" t="str">
            <v>Муниципальное автономное общеобразовательное учреждение «Средняя общеобразовательная школа № 46»</v>
          </cell>
          <cell r="E194" t="str">
            <v>426063, Удмуртская Республика, г. Ижевск, пер. Прасовский, д. 5</v>
          </cell>
          <cell r="F194">
            <v>2048</v>
          </cell>
          <cell r="G194">
            <v>1427.8</v>
          </cell>
          <cell r="H194">
            <v>6144</v>
          </cell>
          <cell r="I194">
            <v>4413.2</v>
          </cell>
          <cell r="J194">
            <v>512</v>
          </cell>
          <cell r="K194">
            <v>778.8</v>
          </cell>
          <cell r="L194">
            <v>6144</v>
          </cell>
          <cell r="M194">
            <v>4855.7</v>
          </cell>
          <cell r="N194">
            <v>6144</v>
          </cell>
          <cell r="O194">
            <v>4855.7</v>
          </cell>
          <cell r="P194">
            <v>3072</v>
          </cell>
          <cell r="Q194">
            <v>2283.3000000000002</v>
          </cell>
          <cell r="R194">
            <v>2048</v>
          </cell>
          <cell r="S194">
            <v>1569.3999999999999</v>
          </cell>
          <cell r="T194">
            <v>2048</v>
          </cell>
          <cell r="U194">
            <v>1569.3999999999999</v>
          </cell>
          <cell r="V194">
            <v>3072</v>
          </cell>
          <cell r="W194">
            <v>2283.3000000000002</v>
          </cell>
          <cell r="X194">
            <v>3072</v>
          </cell>
          <cell r="Y194">
            <v>2283.3000000000002</v>
          </cell>
          <cell r="Z194" t="str">
            <v>eth</v>
          </cell>
        </row>
        <row r="195">
          <cell r="C195" t="str">
            <v>ou-izh-687</v>
          </cell>
          <cell r="D195" t="str">
            <v>Муниципальное автономное общеобразовательное учреждение «Средняя общеобразовательная школа № 46» (Здание начальной школы)</v>
          </cell>
          <cell r="E195" t="str">
            <v>426063, Удмуртская Республика, г. Ижевск, ул. Воровского, д. 146</v>
          </cell>
          <cell r="F195">
            <v>2048</v>
          </cell>
          <cell r="G195">
            <v>1427.8</v>
          </cell>
          <cell r="H195">
            <v>4096</v>
          </cell>
          <cell r="I195">
            <v>2725.7999999999997</v>
          </cell>
          <cell r="J195">
            <v>512</v>
          </cell>
          <cell r="K195">
            <v>778.8</v>
          </cell>
          <cell r="L195">
            <v>4096</v>
          </cell>
          <cell r="M195">
            <v>2997.2</v>
          </cell>
          <cell r="N195">
            <v>4096</v>
          </cell>
          <cell r="O195">
            <v>2997.2</v>
          </cell>
          <cell r="P195">
            <v>2048</v>
          </cell>
          <cell r="Q195">
            <v>1569.4</v>
          </cell>
          <cell r="R195">
            <v>2048</v>
          </cell>
          <cell r="S195">
            <v>1569.3999999999999</v>
          </cell>
          <cell r="T195">
            <v>2048</v>
          </cell>
          <cell r="U195">
            <v>1569.3999999999999</v>
          </cell>
          <cell r="V195">
            <v>2048</v>
          </cell>
          <cell r="W195">
            <v>1569.4</v>
          </cell>
          <cell r="X195">
            <v>2048</v>
          </cell>
          <cell r="Y195">
            <v>1569.4</v>
          </cell>
          <cell r="Z195" t="str">
            <v>eth</v>
          </cell>
        </row>
        <row r="196">
          <cell r="C196" t="str">
            <v>ou-izh-171</v>
          </cell>
          <cell r="D196" t="str">
            <v>Муниципальное бюджетное общеобразовательное учреждение «Средняя общеобразовательная школа № 51»</v>
          </cell>
          <cell r="E196" t="str">
            <v>426021, Удмуртская Республика, г. Ижевск, пос. Машиностроителей, д. 61</v>
          </cell>
          <cell r="F196">
            <v>2048</v>
          </cell>
          <cell r="G196">
            <v>1427.8</v>
          </cell>
          <cell r="H196">
            <v>4096</v>
          </cell>
          <cell r="I196">
            <v>2725.7999999999997</v>
          </cell>
          <cell r="J196">
            <v>512</v>
          </cell>
          <cell r="K196">
            <v>778.8</v>
          </cell>
          <cell r="L196">
            <v>4096</v>
          </cell>
          <cell r="M196">
            <v>2997.2</v>
          </cell>
          <cell r="N196">
            <v>4096</v>
          </cell>
          <cell r="O196">
            <v>2997.2</v>
          </cell>
          <cell r="P196">
            <v>2048</v>
          </cell>
          <cell r="Q196">
            <v>1569.4</v>
          </cell>
          <cell r="R196">
            <v>2048</v>
          </cell>
          <cell r="S196">
            <v>1569.3999999999999</v>
          </cell>
          <cell r="T196">
            <v>2048</v>
          </cell>
          <cell r="U196">
            <v>1569.3999999999999</v>
          </cell>
          <cell r="V196">
            <v>2048</v>
          </cell>
          <cell r="W196">
            <v>1569.4</v>
          </cell>
          <cell r="X196">
            <v>2048</v>
          </cell>
          <cell r="Y196">
            <v>1569.4</v>
          </cell>
          <cell r="Z196" t="str">
            <v>adsl</v>
          </cell>
        </row>
        <row r="197">
          <cell r="C197" t="str">
            <v>shdety0258</v>
          </cell>
          <cell r="D197" t="str">
            <v>Муниципальное бюджетное общеобразовательное учреждение «Средняя общеобразовательная школа № 52 с углубленным изучением отдельных предметов»</v>
          </cell>
          <cell r="E197" t="str">
            <v>426050, Удмуртская Республика, г. Ижевск, ул. 9-го Января, д. 249</v>
          </cell>
          <cell r="F197">
            <v>2048</v>
          </cell>
          <cell r="G197">
            <v>1427.8</v>
          </cell>
          <cell r="H197">
            <v>6144</v>
          </cell>
          <cell r="I197">
            <v>4413.2</v>
          </cell>
          <cell r="J197">
            <v>512</v>
          </cell>
          <cell r="K197">
            <v>778.8</v>
          </cell>
          <cell r="L197">
            <v>6144</v>
          </cell>
          <cell r="M197">
            <v>4855.7</v>
          </cell>
          <cell r="N197">
            <v>6144</v>
          </cell>
          <cell r="O197">
            <v>4855.7</v>
          </cell>
          <cell r="P197">
            <v>3072</v>
          </cell>
          <cell r="Q197">
            <v>2283.3000000000002</v>
          </cell>
          <cell r="R197">
            <v>2048</v>
          </cell>
          <cell r="S197">
            <v>1569.3999999999999</v>
          </cell>
          <cell r="T197">
            <v>2048</v>
          </cell>
          <cell r="U197">
            <v>1569.3999999999999</v>
          </cell>
          <cell r="V197">
            <v>3072</v>
          </cell>
          <cell r="W197">
            <v>2283.3000000000002</v>
          </cell>
          <cell r="X197">
            <v>3072</v>
          </cell>
          <cell r="Y197">
            <v>2283.3000000000002</v>
          </cell>
          <cell r="Z197" t="str">
            <v>eth</v>
          </cell>
        </row>
        <row r="198">
          <cell r="C198" t="str">
            <v>ou-izh-172</v>
          </cell>
          <cell r="D198" t="str">
            <v>Муниципальное бюджетное общеобразовательное учреждение «Средняя общеобразовательная школа № 53»</v>
          </cell>
          <cell r="E198" t="str">
            <v>426075, Удмуртская Республика, г. Ижевск, ул. Молодежная, д. 64</v>
          </cell>
          <cell r="F198">
            <v>2048</v>
          </cell>
          <cell r="G198">
            <v>1427.8</v>
          </cell>
          <cell r="H198">
            <v>4096</v>
          </cell>
          <cell r="I198">
            <v>2725.7999999999997</v>
          </cell>
          <cell r="J198">
            <v>512</v>
          </cell>
          <cell r="K198">
            <v>778.8</v>
          </cell>
          <cell r="L198">
            <v>4096</v>
          </cell>
          <cell r="M198">
            <v>2997.2</v>
          </cell>
          <cell r="N198">
            <v>4096</v>
          </cell>
          <cell r="O198">
            <v>2997.2</v>
          </cell>
          <cell r="P198">
            <v>2048</v>
          </cell>
          <cell r="Q198">
            <v>1569.4</v>
          </cell>
          <cell r="R198">
            <v>2048</v>
          </cell>
          <cell r="S198">
            <v>1569.3999999999999</v>
          </cell>
          <cell r="T198">
            <v>2048</v>
          </cell>
          <cell r="U198">
            <v>1569.3999999999999</v>
          </cell>
          <cell r="V198">
            <v>2048</v>
          </cell>
          <cell r="W198">
            <v>1569.4</v>
          </cell>
          <cell r="X198">
            <v>2048</v>
          </cell>
          <cell r="Y198">
            <v>1569.4</v>
          </cell>
          <cell r="Z198" t="str">
            <v>adsl</v>
          </cell>
        </row>
        <row r="199">
          <cell r="C199" t="str">
            <v>ou-izh-173</v>
          </cell>
          <cell r="D199" t="str">
            <v>Муниципальное бюджетное общеобразовательное учреждение «Средняя общеобразовательная школа № 54 с углубленным изучением отдельных предметов»</v>
          </cell>
          <cell r="E199" t="str">
            <v>426075, Удмуртская Республика, г. Ижевск, ул. Союзная, д. 25</v>
          </cell>
          <cell r="F199">
            <v>2048</v>
          </cell>
          <cell r="G199">
            <v>1427.8</v>
          </cell>
          <cell r="H199">
            <v>4096</v>
          </cell>
          <cell r="I199">
            <v>2725.7999999999997</v>
          </cell>
          <cell r="J199">
            <v>512</v>
          </cell>
          <cell r="K199">
            <v>778.8</v>
          </cell>
          <cell r="L199">
            <v>4096</v>
          </cell>
          <cell r="M199">
            <v>2997.2</v>
          </cell>
          <cell r="N199">
            <v>4096</v>
          </cell>
          <cell r="O199">
            <v>2997.2</v>
          </cell>
          <cell r="P199">
            <v>2048</v>
          </cell>
          <cell r="Q199">
            <v>1569.4</v>
          </cell>
          <cell r="R199">
            <v>2048</v>
          </cell>
          <cell r="S199">
            <v>1569.3999999999999</v>
          </cell>
          <cell r="T199">
            <v>2048</v>
          </cell>
          <cell r="U199">
            <v>1569.3999999999999</v>
          </cell>
          <cell r="V199">
            <v>2048</v>
          </cell>
          <cell r="W199">
            <v>1569.4</v>
          </cell>
          <cell r="X199">
            <v>2048</v>
          </cell>
          <cell r="Y199">
            <v>1569.4</v>
          </cell>
          <cell r="Z199" t="str">
            <v>adsl</v>
          </cell>
        </row>
        <row r="200">
          <cell r="C200" t="str">
            <v>shdety0247</v>
          </cell>
          <cell r="D200" t="str">
            <v>Муниципальное бюджетное общеобразовательное учреждение «Средняя общеобразовательная школа № 58»</v>
          </cell>
          <cell r="E200" t="str">
            <v>426004, Удмуртская Республика, г. Ижевск, ул. Краева, д. 50</v>
          </cell>
          <cell r="F200">
            <v>2048</v>
          </cell>
          <cell r="G200">
            <v>1427.8</v>
          </cell>
          <cell r="H200">
            <v>6144</v>
          </cell>
          <cell r="I200">
            <v>4413.2</v>
          </cell>
          <cell r="J200">
            <v>512</v>
          </cell>
          <cell r="K200">
            <v>778.8</v>
          </cell>
          <cell r="L200">
            <v>6144</v>
          </cell>
          <cell r="M200">
            <v>4855.7</v>
          </cell>
          <cell r="N200">
            <v>6144</v>
          </cell>
          <cell r="O200">
            <v>4855.7</v>
          </cell>
          <cell r="P200">
            <v>3072</v>
          </cell>
          <cell r="Q200">
            <v>2283.3000000000002</v>
          </cell>
          <cell r="R200">
            <v>2048</v>
          </cell>
          <cell r="S200">
            <v>1569.3999999999999</v>
          </cell>
          <cell r="T200">
            <v>2048</v>
          </cell>
          <cell r="U200">
            <v>1569.3999999999999</v>
          </cell>
          <cell r="V200">
            <v>3072</v>
          </cell>
          <cell r="W200">
            <v>2283.3000000000002</v>
          </cell>
          <cell r="X200">
            <v>3072</v>
          </cell>
          <cell r="Y200">
            <v>2283.3000000000002</v>
          </cell>
          <cell r="Z200" t="str">
            <v>eth</v>
          </cell>
        </row>
        <row r="201">
          <cell r="C201" t="str">
            <v>shdety0534</v>
          </cell>
          <cell r="D201" t="str">
            <v>Муниципальное бюджетное общеобразовательное учреждение «Средняя общеобразовательная школа № 60»</v>
          </cell>
          <cell r="E201" t="str">
            <v>426052, Удмуртская Республика, г. Ижевск, ул. Тверская, д. 58</v>
          </cell>
          <cell r="F201">
            <v>2048</v>
          </cell>
          <cell r="G201">
            <v>1427.8</v>
          </cell>
          <cell r="H201">
            <v>6144</v>
          </cell>
          <cell r="I201">
            <v>4413.2</v>
          </cell>
          <cell r="J201">
            <v>512</v>
          </cell>
          <cell r="K201">
            <v>778.8</v>
          </cell>
          <cell r="L201">
            <v>6144</v>
          </cell>
          <cell r="M201">
            <v>4855.7</v>
          </cell>
          <cell r="N201">
            <v>6144</v>
          </cell>
          <cell r="O201">
            <v>4855.7</v>
          </cell>
          <cell r="P201">
            <v>3072</v>
          </cell>
          <cell r="Q201">
            <v>2283.3000000000002</v>
          </cell>
          <cell r="R201">
            <v>2048</v>
          </cell>
          <cell r="S201">
            <v>1569.3999999999999</v>
          </cell>
          <cell r="T201">
            <v>2048</v>
          </cell>
          <cell r="U201">
            <v>1569.3999999999999</v>
          </cell>
          <cell r="V201">
            <v>3072</v>
          </cell>
          <cell r="W201">
            <v>2283.3000000000002</v>
          </cell>
          <cell r="X201">
            <v>3072</v>
          </cell>
          <cell r="Y201">
            <v>2283.3000000000002</v>
          </cell>
          <cell r="Z201" t="str">
            <v>eth</v>
          </cell>
        </row>
        <row r="202">
          <cell r="C202" t="str">
            <v>shdety0548</v>
          </cell>
          <cell r="D202" t="str">
            <v>Муниципальное бюджетное общеобразовательное учреждение «Средняя общеобразовательная школа № 61»</v>
          </cell>
          <cell r="E202" t="str">
            <v>426006, Удмуртская Республика, г. Ижевск, ул. Клубная, д. 82а</v>
          </cell>
          <cell r="F202">
            <v>2048</v>
          </cell>
          <cell r="G202">
            <v>1427.8</v>
          </cell>
          <cell r="H202">
            <v>6144</v>
          </cell>
          <cell r="I202">
            <v>4413.2</v>
          </cell>
          <cell r="J202">
            <v>512</v>
          </cell>
          <cell r="K202">
            <v>778.8</v>
          </cell>
          <cell r="L202">
            <v>6144</v>
          </cell>
          <cell r="M202">
            <v>4855.7</v>
          </cell>
          <cell r="N202">
            <v>6144</v>
          </cell>
          <cell r="O202">
            <v>4855.7</v>
          </cell>
          <cell r="P202">
            <v>3072</v>
          </cell>
          <cell r="Q202">
            <v>2283.3000000000002</v>
          </cell>
          <cell r="R202">
            <v>2048</v>
          </cell>
          <cell r="S202">
            <v>1569.3999999999999</v>
          </cell>
          <cell r="T202">
            <v>2048</v>
          </cell>
          <cell r="U202">
            <v>1569.3999999999999</v>
          </cell>
          <cell r="V202">
            <v>3072</v>
          </cell>
          <cell r="W202">
            <v>2283.3000000000002</v>
          </cell>
          <cell r="X202">
            <v>3072</v>
          </cell>
          <cell r="Y202">
            <v>2283.3000000000002</v>
          </cell>
          <cell r="Z202" t="str">
            <v>eth</v>
          </cell>
        </row>
        <row r="203">
          <cell r="C203" t="str">
            <v>ou-izh-180</v>
          </cell>
          <cell r="D203" t="str">
            <v>Муниципальное бюджетное общеобразовательное учреждение «Средняя общеобразовательная школа № 62»</v>
          </cell>
          <cell r="E203" t="str">
            <v>426033, Удмуртская Республика, г. Ижевск, ул. Кирова, д. 56</v>
          </cell>
          <cell r="F203">
            <v>2048</v>
          </cell>
          <cell r="G203">
            <v>1427.8</v>
          </cell>
          <cell r="H203">
            <v>6144</v>
          </cell>
          <cell r="I203">
            <v>4413.2</v>
          </cell>
          <cell r="J203">
            <v>512</v>
          </cell>
          <cell r="K203">
            <v>778.8</v>
          </cell>
          <cell r="L203">
            <v>6144</v>
          </cell>
          <cell r="M203">
            <v>4855.7</v>
          </cell>
          <cell r="N203">
            <v>6144</v>
          </cell>
          <cell r="O203">
            <v>4855.7</v>
          </cell>
          <cell r="P203">
            <v>3072</v>
          </cell>
          <cell r="Q203">
            <v>2283.3000000000002</v>
          </cell>
          <cell r="R203">
            <v>2048</v>
          </cell>
          <cell r="S203">
            <v>1569.3999999999999</v>
          </cell>
          <cell r="T203">
            <v>2048</v>
          </cell>
          <cell r="U203">
            <v>1569.3999999999999</v>
          </cell>
          <cell r="V203">
            <v>3072</v>
          </cell>
          <cell r="W203">
            <v>2283.3000000000002</v>
          </cell>
          <cell r="X203">
            <v>3072</v>
          </cell>
          <cell r="Y203">
            <v>2283.3000000000002</v>
          </cell>
          <cell r="Z203" t="str">
            <v>adsl</v>
          </cell>
        </row>
        <row r="204">
          <cell r="C204" t="str">
            <v>ou-izh-181</v>
          </cell>
          <cell r="D204" t="str">
            <v>Муниципальное бюджетное общеобразовательное учреждение «Средняя общеобразовательная школа № 63»</v>
          </cell>
          <cell r="E204" t="str">
            <v>426011, Удмуртская Республика, г. Ижевск, ул. Майская, д. 14а</v>
          </cell>
          <cell r="F204">
            <v>2048</v>
          </cell>
          <cell r="G204">
            <v>1427.8</v>
          </cell>
          <cell r="H204">
            <v>6144</v>
          </cell>
          <cell r="I204">
            <v>4413.2</v>
          </cell>
          <cell r="J204">
            <v>512</v>
          </cell>
          <cell r="K204">
            <v>778.8</v>
          </cell>
          <cell r="L204">
            <v>6144</v>
          </cell>
          <cell r="M204">
            <v>4855.7</v>
          </cell>
          <cell r="N204">
            <v>6144</v>
          </cell>
          <cell r="O204">
            <v>4855.7</v>
          </cell>
          <cell r="P204">
            <v>3072</v>
          </cell>
          <cell r="Q204">
            <v>2283.3000000000002</v>
          </cell>
          <cell r="R204">
            <v>2048</v>
          </cell>
          <cell r="S204">
            <v>1569.3999999999999</v>
          </cell>
          <cell r="T204">
            <v>2048</v>
          </cell>
          <cell r="U204">
            <v>1569.3999999999999</v>
          </cell>
          <cell r="V204">
            <v>3072</v>
          </cell>
          <cell r="W204">
            <v>2283.3000000000002</v>
          </cell>
          <cell r="X204">
            <v>3072</v>
          </cell>
          <cell r="Y204">
            <v>2283.3000000000002</v>
          </cell>
          <cell r="Z204" t="str">
            <v>adsl</v>
          </cell>
        </row>
        <row r="205">
          <cell r="C205" t="str">
            <v>ou-izh-182</v>
          </cell>
          <cell r="D205" t="str">
            <v>Муниципальное бюджетное общеобразовательное учреждение «Средняя общеобразовательная школа № 64»</v>
          </cell>
          <cell r="E205" t="str">
            <v>426060, Удмуртская Республика, г. Ижевск, ул. Халтурина, д. 150</v>
          </cell>
          <cell r="F205">
            <v>2048</v>
          </cell>
          <cell r="G205">
            <v>1427.8</v>
          </cell>
          <cell r="H205">
            <v>2048</v>
          </cell>
          <cell r="I205">
            <v>1427.8</v>
          </cell>
          <cell r="J205">
            <v>512</v>
          </cell>
          <cell r="K205">
            <v>778.8</v>
          </cell>
          <cell r="L205">
            <v>2048</v>
          </cell>
          <cell r="M205">
            <v>1569.3999999999999</v>
          </cell>
          <cell r="N205">
            <v>2048</v>
          </cell>
          <cell r="O205">
            <v>1569.3999999999999</v>
          </cell>
          <cell r="P205">
            <v>2048</v>
          </cell>
          <cell r="Q205">
            <v>1569.3999999999999</v>
          </cell>
          <cell r="R205">
            <v>2048</v>
          </cell>
          <cell r="S205">
            <v>1569.3999999999999</v>
          </cell>
          <cell r="T205">
            <v>2048</v>
          </cell>
          <cell r="U205">
            <v>1569.3999999999999</v>
          </cell>
          <cell r="V205">
            <v>2048</v>
          </cell>
          <cell r="W205">
            <v>1569.4</v>
          </cell>
          <cell r="X205">
            <v>2048</v>
          </cell>
          <cell r="Y205">
            <v>1569.4</v>
          </cell>
          <cell r="Z205" t="str">
            <v>adsl</v>
          </cell>
        </row>
        <row r="206">
          <cell r="C206" t="str">
            <v>shdety0259</v>
          </cell>
          <cell r="D206" t="str">
            <v>Муниципальное бюджетное общеобразовательное учреждение «Средняя общеобразовательная школа № 67 с углубленным изучением отдельных предметов»</v>
          </cell>
          <cell r="E206" t="str">
            <v>426008, Удмуртская Республика, г. Ижевск, пер. Широкий, д. 73</v>
          </cell>
          <cell r="F206">
            <v>2048</v>
          </cell>
          <cell r="G206">
            <v>1427.8</v>
          </cell>
          <cell r="H206">
            <v>6144</v>
          </cell>
          <cell r="I206">
            <v>4413.2</v>
          </cell>
          <cell r="J206">
            <v>512</v>
          </cell>
          <cell r="K206">
            <v>778.8</v>
          </cell>
          <cell r="L206">
            <v>6144</v>
          </cell>
          <cell r="M206">
            <v>4855.7</v>
          </cell>
          <cell r="N206">
            <v>6144</v>
          </cell>
          <cell r="O206">
            <v>4855.7</v>
          </cell>
          <cell r="P206">
            <v>3072</v>
          </cell>
          <cell r="Q206">
            <v>2283.3000000000002</v>
          </cell>
          <cell r="R206">
            <v>2048</v>
          </cell>
          <cell r="S206">
            <v>1569.3999999999999</v>
          </cell>
          <cell r="T206">
            <v>2048</v>
          </cell>
          <cell r="U206">
            <v>1569.3999999999999</v>
          </cell>
          <cell r="V206">
            <v>3072</v>
          </cell>
          <cell r="W206">
            <v>2283.3000000000002</v>
          </cell>
          <cell r="X206">
            <v>3072</v>
          </cell>
          <cell r="Y206">
            <v>2283.3000000000002</v>
          </cell>
          <cell r="Z206" t="str">
            <v>eth</v>
          </cell>
        </row>
        <row r="207">
          <cell r="C207" t="str">
            <v>shdety0551</v>
          </cell>
          <cell r="D207" t="str">
            <v>Муниципальное бюджетное общеобразовательное учреждение «Средняя общеобразовательная школа № 68»</v>
          </cell>
          <cell r="E207" t="str">
            <v>426076, Удмуртская Республика, г. Ижевск, ул. Пушкинская, д. 177</v>
          </cell>
          <cell r="F207">
            <v>2048</v>
          </cell>
          <cell r="G207">
            <v>1427.8</v>
          </cell>
          <cell r="H207">
            <v>6144</v>
          </cell>
          <cell r="I207">
            <v>4413.2</v>
          </cell>
          <cell r="J207">
            <v>512</v>
          </cell>
          <cell r="K207">
            <v>778.8</v>
          </cell>
          <cell r="L207">
            <v>6144</v>
          </cell>
          <cell r="M207">
            <v>4855.7</v>
          </cell>
          <cell r="N207">
            <v>6144</v>
          </cell>
          <cell r="O207">
            <v>4855.7</v>
          </cell>
          <cell r="P207">
            <v>3072</v>
          </cell>
          <cell r="Q207">
            <v>2283.3000000000002</v>
          </cell>
          <cell r="R207">
            <v>2048</v>
          </cell>
          <cell r="S207">
            <v>1569.3999999999999</v>
          </cell>
          <cell r="T207">
            <v>2048</v>
          </cell>
          <cell r="U207">
            <v>1569.3999999999999</v>
          </cell>
          <cell r="V207">
            <v>3072</v>
          </cell>
          <cell r="W207">
            <v>2283.3000000000002</v>
          </cell>
          <cell r="X207">
            <v>3072</v>
          </cell>
          <cell r="Y207">
            <v>2283.3000000000002</v>
          </cell>
          <cell r="Z207" t="str">
            <v>eth</v>
          </cell>
        </row>
        <row r="208">
          <cell r="C208" t="str">
            <v>ou-izh-210</v>
          </cell>
          <cell r="D208" t="str">
            <v>Муниципальное бюджетное общеобразовательное учреждение «Средняя общеобразовательная школа № 69 с углубленным изучением отдельных предметов»</v>
          </cell>
          <cell r="E208" t="str">
            <v>426039, Удмуртская Республика, г. Ижевск, ул. Дзержинского, д. 71</v>
          </cell>
          <cell r="F208">
            <v>2048</v>
          </cell>
          <cell r="G208">
            <v>1427.8</v>
          </cell>
          <cell r="H208">
            <v>6144</v>
          </cell>
          <cell r="I208">
            <v>4413.2</v>
          </cell>
          <cell r="J208">
            <v>512</v>
          </cell>
          <cell r="K208">
            <v>778.8</v>
          </cell>
          <cell r="L208">
            <v>6144</v>
          </cell>
          <cell r="M208">
            <v>4855.7</v>
          </cell>
          <cell r="N208">
            <v>6144</v>
          </cell>
          <cell r="O208">
            <v>4855.7</v>
          </cell>
          <cell r="P208">
            <v>3072</v>
          </cell>
          <cell r="Q208">
            <v>2283.3000000000002</v>
          </cell>
          <cell r="R208">
            <v>2048</v>
          </cell>
          <cell r="S208">
            <v>1569.3999999999999</v>
          </cell>
          <cell r="T208">
            <v>2048</v>
          </cell>
          <cell r="U208">
            <v>1569.3999999999999</v>
          </cell>
          <cell r="V208">
            <v>3072</v>
          </cell>
          <cell r="W208">
            <v>2283.3000000000002</v>
          </cell>
          <cell r="X208">
            <v>3072</v>
          </cell>
          <cell r="Y208">
            <v>2283.3000000000002</v>
          </cell>
          <cell r="Z208" t="str">
            <v>adsl</v>
          </cell>
        </row>
        <row r="209">
          <cell r="C209" t="str">
            <v>ou-izh-187</v>
          </cell>
          <cell r="D209" t="str">
            <v>Муниципальное бюджетное общеобразовательное учреждение «Средняя общеобразовательная школа № 70»</v>
          </cell>
          <cell r="E209" t="str">
            <v>426054, Удмуртская Республика, г. Ижевск, ул. Школьная, д. 54</v>
          </cell>
          <cell r="F209">
            <v>2048</v>
          </cell>
          <cell r="G209">
            <v>1427.8</v>
          </cell>
          <cell r="H209">
            <v>4096</v>
          </cell>
          <cell r="I209">
            <v>2725.7999999999997</v>
          </cell>
          <cell r="J209">
            <v>512</v>
          </cell>
          <cell r="K209">
            <v>778.8</v>
          </cell>
          <cell r="L209">
            <v>4096</v>
          </cell>
          <cell r="M209">
            <v>2997.2</v>
          </cell>
          <cell r="N209">
            <v>4096</v>
          </cell>
          <cell r="O209">
            <v>2997.2</v>
          </cell>
          <cell r="P209">
            <v>2048</v>
          </cell>
          <cell r="Q209">
            <v>1569.4</v>
          </cell>
          <cell r="R209">
            <v>2048</v>
          </cell>
          <cell r="S209">
            <v>1569.3999999999999</v>
          </cell>
          <cell r="T209">
            <v>2048</v>
          </cell>
          <cell r="U209">
            <v>1569.3999999999999</v>
          </cell>
          <cell r="V209">
            <v>2048</v>
          </cell>
          <cell r="W209">
            <v>1569.4</v>
          </cell>
          <cell r="X209">
            <v>2048</v>
          </cell>
          <cell r="Y209">
            <v>1569.4</v>
          </cell>
          <cell r="Z209" t="str">
            <v>adsl</v>
          </cell>
        </row>
        <row r="210">
          <cell r="C210" t="str">
            <v>ou-izh-188</v>
          </cell>
          <cell r="D210" t="str">
            <v>Муниципальное бюджетное общеобразовательное учреждение «Средняя общеобразовательная школа № 71 с углублённым изучением отдельных предметов»</v>
          </cell>
          <cell r="E210" t="str">
            <v>426065, Удмуртская Республика, г. Ижевск, ул. Короткова, д. 17а</v>
          </cell>
          <cell r="F210">
            <v>2048</v>
          </cell>
          <cell r="G210">
            <v>1427.8</v>
          </cell>
          <cell r="H210">
            <v>4096</v>
          </cell>
          <cell r="I210">
            <v>2725.7999999999997</v>
          </cell>
          <cell r="J210">
            <v>512</v>
          </cell>
          <cell r="K210">
            <v>778.8</v>
          </cell>
          <cell r="L210">
            <v>4096</v>
          </cell>
          <cell r="M210">
            <v>2997.2</v>
          </cell>
          <cell r="N210">
            <v>4096</v>
          </cell>
          <cell r="O210">
            <v>2997.2</v>
          </cell>
          <cell r="P210">
            <v>2048</v>
          </cell>
          <cell r="Q210">
            <v>1569.4</v>
          </cell>
          <cell r="R210">
            <v>2048</v>
          </cell>
          <cell r="S210">
            <v>1569.3999999999999</v>
          </cell>
          <cell r="T210">
            <v>2048</v>
          </cell>
          <cell r="U210">
            <v>1569.3999999999999</v>
          </cell>
          <cell r="V210">
            <v>2048</v>
          </cell>
          <cell r="W210">
            <v>1569.4</v>
          </cell>
          <cell r="X210">
            <v>2048</v>
          </cell>
          <cell r="Y210">
            <v>1569.4</v>
          </cell>
          <cell r="Z210" t="str">
            <v>adsl</v>
          </cell>
        </row>
        <row r="211">
          <cell r="C211" t="str">
            <v>shdety0233</v>
          </cell>
          <cell r="D211" t="str">
            <v>Муниципальное бюджетное общеобразовательное учреждение «Средняя общеобразовательная школа № 72»</v>
          </cell>
          <cell r="E211" t="str">
            <v>426060, Удмуртская Республика, г. Ижевск, ул. Буммашевская, д. 66а</v>
          </cell>
          <cell r="F211">
            <v>2048</v>
          </cell>
          <cell r="G211">
            <v>1427.8</v>
          </cell>
          <cell r="H211">
            <v>6144</v>
          </cell>
          <cell r="I211">
            <v>4413.2</v>
          </cell>
          <cell r="J211">
            <v>512</v>
          </cell>
          <cell r="K211">
            <v>778.8</v>
          </cell>
          <cell r="L211">
            <v>6144</v>
          </cell>
          <cell r="M211">
            <v>4855.7</v>
          </cell>
          <cell r="N211">
            <v>6144</v>
          </cell>
          <cell r="O211">
            <v>4855.7</v>
          </cell>
          <cell r="P211">
            <v>3072</v>
          </cell>
          <cell r="Q211">
            <v>2283.3000000000002</v>
          </cell>
          <cell r="R211">
            <v>2048</v>
          </cell>
          <cell r="S211">
            <v>1569.3999999999999</v>
          </cell>
          <cell r="T211">
            <v>2048</v>
          </cell>
          <cell r="U211">
            <v>1569.3999999999999</v>
          </cell>
          <cell r="V211">
            <v>3072</v>
          </cell>
          <cell r="W211">
            <v>2283.3000000000002</v>
          </cell>
          <cell r="X211">
            <v>3072</v>
          </cell>
          <cell r="Y211">
            <v>2283.3000000000002</v>
          </cell>
          <cell r="Z211" t="str">
            <v>eth</v>
          </cell>
        </row>
        <row r="212">
          <cell r="C212" t="str">
            <v>shdety0553</v>
          </cell>
          <cell r="D212" t="str">
            <v>Муниципальное бюджетное общеобразовательное учреждение «Средняя общеобразовательная школа № 73»</v>
          </cell>
          <cell r="E212" t="str">
            <v>426053, Удмуртская Республика, г. Ижевск, ул. Ворошилова, д. 17</v>
          </cell>
          <cell r="F212">
            <v>2048</v>
          </cell>
          <cell r="G212">
            <v>1427.8</v>
          </cell>
          <cell r="H212">
            <v>6144</v>
          </cell>
          <cell r="I212">
            <v>4413.2</v>
          </cell>
          <cell r="J212">
            <v>512</v>
          </cell>
          <cell r="K212">
            <v>778.8</v>
          </cell>
          <cell r="L212">
            <v>6144</v>
          </cell>
          <cell r="M212">
            <v>4855.7</v>
          </cell>
          <cell r="N212">
            <v>6144</v>
          </cell>
          <cell r="O212">
            <v>4855.7</v>
          </cell>
          <cell r="P212">
            <v>3072</v>
          </cell>
          <cell r="Q212">
            <v>2283.3000000000002</v>
          </cell>
          <cell r="R212">
            <v>2048</v>
          </cell>
          <cell r="S212">
            <v>1569.3999999999999</v>
          </cell>
          <cell r="T212">
            <v>2048</v>
          </cell>
          <cell r="U212">
            <v>1569.3999999999999</v>
          </cell>
          <cell r="V212">
            <v>3072</v>
          </cell>
          <cell r="W212">
            <v>2283.3000000000002</v>
          </cell>
          <cell r="X212">
            <v>3072</v>
          </cell>
          <cell r="Y212">
            <v>2283.3000000000002</v>
          </cell>
          <cell r="Z212" t="str">
            <v>eth</v>
          </cell>
        </row>
        <row r="213">
          <cell r="C213" t="str">
            <v>shdety0554</v>
          </cell>
          <cell r="D213" t="str">
            <v>Муниципальное бюджетное общеобразовательное учреждение «Средняя общеобразовательная школа № 77»</v>
          </cell>
          <cell r="E213" t="str">
            <v>426075, Удмуртская Республика, г. Ижевск, ул. Союзная, д. 59</v>
          </cell>
          <cell r="F213">
            <v>2048</v>
          </cell>
          <cell r="G213">
            <v>1427.8</v>
          </cell>
          <cell r="H213">
            <v>6144</v>
          </cell>
          <cell r="I213">
            <v>4413.2</v>
          </cell>
          <cell r="J213">
            <v>512</v>
          </cell>
          <cell r="K213">
            <v>778.8</v>
          </cell>
          <cell r="L213">
            <v>6144</v>
          </cell>
          <cell r="M213">
            <v>4855.7</v>
          </cell>
          <cell r="N213">
            <v>6144</v>
          </cell>
          <cell r="O213">
            <v>4855.7</v>
          </cell>
          <cell r="P213">
            <v>3072</v>
          </cell>
          <cell r="Q213">
            <v>2283.3000000000002</v>
          </cell>
          <cell r="R213">
            <v>2048</v>
          </cell>
          <cell r="S213">
            <v>1569.3999999999999</v>
          </cell>
          <cell r="T213">
            <v>2048</v>
          </cell>
          <cell r="U213">
            <v>1569.3999999999999</v>
          </cell>
          <cell r="V213">
            <v>3072</v>
          </cell>
          <cell r="W213">
            <v>2283.3000000000002</v>
          </cell>
          <cell r="X213">
            <v>3072</v>
          </cell>
          <cell r="Y213">
            <v>2283.3000000000002</v>
          </cell>
          <cell r="Z213" t="str">
            <v>eth</v>
          </cell>
        </row>
        <row r="214">
          <cell r="C214" t="str">
            <v>shdety0555</v>
          </cell>
          <cell r="D214" t="str">
            <v>Муниципальное бюджетное общеобразовательное учреждение «Средняя общеобразовательная школа № 78»</v>
          </cell>
          <cell r="E214" t="str">
            <v>426073, Удмуртская Республика, г. Ижевск, ул. Молодежная, д. 97</v>
          </cell>
          <cell r="F214">
            <v>2048</v>
          </cell>
          <cell r="G214">
            <v>1427.8</v>
          </cell>
          <cell r="H214">
            <v>6144</v>
          </cell>
          <cell r="I214">
            <v>4413.2</v>
          </cell>
          <cell r="J214">
            <v>512</v>
          </cell>
          <cell r="K214">
            <v>778.8</v>
          </cell>
          <cell r="L214">
            <v>6144</v>
          </cell>
          <cell r="M214">
            <v>4855.7</v>
          </cell>
          <cell r="N214">
            <v>6144</v>
          </cell>
          <cell r="O214">
            <v>4855.7</v>
          </cell>
          <cell r="P214">
            <v>3072</v>
          </cell>
          <cell r="Q214">
            <v>2283.3000000000002</v>
          </cell>
          <cell r="R214">
            <v>2048</v>
          </cell>
          <cell r="S214">
            <v>1569.3999999999999</v>
          </cell>
          <cell r="T214">
            <v>2048</v>
          </cell>
          <cell r="U214">
            <v>1569.3999999999999</v>
          </cell>
          <cell r="V214">
            <v>3072</v>
          </cell>
          <cell r="W214">
            <v>2283.3000000000002</v>
          </cell>
          <cell r="X214">
            <v>3072</v>
          </cell>
          <cell r="Y214">
            <v>2283.3000000000002</v>
          </cell>
          <cell r="Z214" t="str">
            <v>eth</v>
          </cell>
        </row>
        <row r="215">
          <cell r="C215" t="str">
            <v>shdety0556</v>
          </cell>
          <cell r="D215" t="str">
            <v>Муниципальное бюджетное общеобразовательное учреждение «Средняя общеобразовательная школа № 8»</v>
          </cell>
          <cell r="E215" t="str">
            <v>426039, Удмуртская Республика, г. Ижевск, ул. Воткинское шоссе, д. 48</v>
          </cell>
          <cell r="F215">
            <v>2048</v>
          </cell>
          <cell r="G215">
            <v>1427.8</v>
          </cell>
          <cell r="H215">
            <v>6144</v>
          </cell>
          <cell r="I215">
            <v>4413.2</v>
          </cell>
          <cell r="J215">
            <v>512</v>
          </cell>
          <cell r="K215">
            <v>778.8</v>
          </cell>
          <cell r="L215">
            <v>6144</v>
          </cell>
          <cell r="M215">
            <v>4855.7</v>
          </cell>
          <cell r="N215">
            <v>6144</v>
          </cell>
          <cell r="O215">
            <v>4855.7</v>
          </cell>
          <cell r="P215">
            <v>3072</v>
          </cell>
          <cell r="Q215">
            <v>2283.3000000000002</v>
          </cell>
          <cell r="R215">
            <v>2048</v>
          </cell>
          <cell r="S215">
            <v>1569.3999999999999</v>
          </cell>
          <cell r="T215">
            <v>2048</v>
          </cell>
          <cell r="U215">
            <v>1569.3999999999999</v>
          </cell>
          <cell r="V215">
            <v>3072</v>
          </cell>
          <cell r="W215">
            <v>2283.3000000000002</v>
          </cell>
          <cell r="X215">
            <v>3072</v>
          </cell>
          <cell r="Y215">
            <v>2283.3000000000002</v>
          </cell>
          <cell r="Z215" t="str">
            <v>adsl</v>
          </cell>
        </row>
        <row r="216">
          <cell r="C216" t="str">
            <v>shdety0217</v>
          </cell>
          <cell r="D216" t="str">
            <v>Муниципальное бюджетное общеобразовательное учреждение «Средняя общеобразовательная школа № 80»</v>
          </cell>
          <cell r="E216" t="str">
            <v>426000, Удмуртская Республика, г. Ижевск, ул. Металлистов, д. 46</v>
          </cell>
          <cell r="F216">
            <v>2048</v>
          </cell>
          <cell r="G216">
            <v>1427.8</v>
          </cell>
          <cell r="H216">
            <v>10240</v>
          </cell>
          <cell r="I216">
            <v>7658.2</v>
          </cell>
          <cell r="J216">
            <v>6144</v>
          </cell>
          <cell r="K216">
            <v>0</v>
          </cell>
          <cell r="L216">
            <v>10240</v>
          </cell>
          <cell r="M216">
            <v>8425.1999999999989</v>
          </cell>
          <cell r="N216">
            <v>10240</v>
          </cell>
          <cell r="O216">
            <v>8425.1999999999989</v>
          </cell>
          <cell r="P216">
            <v>5120</v>
          </cell>
          <cell r="Q216">
            <v>3852.7</v>
          </cell>
          <cell r="R216">
            <v>2048</v>
          </cell>
          <cell r="S216">
            <v>1569.3999999999999</v>
          </cell>
          <cell r="T216">
            <v>2048</v>
          </cell>
          <cell r="U216">
            <v>1569.3999999999999</v>
          </cell>
          <cell r="V216">
            <v>5120</v>
          </cell>
          <cell r="W216">
            <v>3852.7</v>
          </cell>
          <cell r="X216">
            <v>5120</v>
          </cell>
          <cell r="Y216">
            <v>3852.7</v>
          </cell>
          <cell r="Z216" t="str">
            <v>eth</v>
          </cell>
        </row>
        <row r="217">
          <cell r="C217" t="str">
            <v>shdety0299</v>
          </cell>
          <cell r="D217" t="str">
            <v>Муниципальное бюджетное общеобразовательное учреждение «Средняя общеобразовательная школа № 81»</v>
          </cell>
          <cell r="E217" t="str">
            <v>426073, Удмуртская Республика, г. Ижевск, ул. Союзная, д. 149</v>
          </cell>
          <cell r="F217">
            <v>2048</v>
          </cell>
          <cell r="G217">
            <v>1427.8</v>
          </cell>
          <cell r="H217">
            <v>6144</v>
          </cell>
          <cell r="I217">
            <v>4413.2</v>
          </cell>
          <cell r="J217">
            <v>512</v>
          </cell>
          <cell r="K217">
            <v>778.8</v>
          </cell>
          <cell r="L217">
            <v>6144</v>
          </cell>
          <cell r="M217">
            <v>4855.7</v>
          </cell>
          <cell r="N217">
            <v>6144</v>
          </cell>
          <cell r="O217">
            <v>4855.7</v>
          </cell>
          <cell r="P217">
            <v>3072</v>
          </cell>
          <cell r="Q217">
            <v>2283.3000000000002</v>
          </cell>
          <cell r="R217">
            <v>2048</v>
          </cell>
          <cell r="S217">
            <v>1569.3999999999999</v>
          </cell>
          <cell r="T217">
            <v>2048</v>
          </cell>
          <cell r="U217">
            <v>1569.3999999999999</v>
          </cell>
          <cell r="V217">
            <v>3072</v>
          </cell>
          <cell r="W217">
            <v>2283.3000000000002</v>
          </cell>
          <cell r="X217">
            <v>3072</v>
          </cell>
          <cell r="Y217">
            <v>2283.3000000000002</v>
          </cell>
          <cell r="Z217" t="str">
            <v>eth</v>
          </cell>
        </row>
        <row r="218">
          <cell r="C218" t="str">
            <v>shdety0268</v>
          </cell>
          <cell r="D218" t="str">
            <v>Муниципальное бюджетное общеобразовательное учреждение «Средняя общеобразовательная школа № 87»</v>
          </cell>
          <cell r="E218" t="str">
            <v>426011, Удмуртская Республика, г. Ижевск, ул. Холмогорова, д. 37</v>
          </cell>
          <cell r="F218">
            <v>2048</v>
          </cell>
          <cell r="G218">
            <v>1427.8</v>
          </cell>
          <cell r="H218">
            <v>6144</v>
          </cell>
          <cell r="I218">
            <v>4413.2</v>
          </cell>
          <cell r="J218">
            <v>512</v>
          </cell>
          <cell r="K218">
            <v>778.8</v>
          </cell>
          <cell r="L218">
            <v>6144</v>
          </cell>
          <cell r="M218">
            <v>4855.7</v>
          </cell>
          <cell r="N218">
            <v>6144</v>
          </cell>
          <cell r="O218">
            <v>4855.7</v>
          </cell>
          <cell r="P218">
            <v>3072</v>
          </cell>
          <cell r="Q218">
            <v>2283.3000000000002</v>
          </cell>
          <cell r="R218">
            <v>2048</v>
          </cell>
          <cell r="S218">
            <v>1569.3999999999999</v>
          </cell>
          <cell r="T218">
            <v>2048</v>
          </cell>
          <cell r="U218">
            <v>1569.3999999999999</v>
          </cell>
          <cell r="V218">
            <v>3072</v>
          </cell>
          <cell r="W218">
            <v>2283.3000000000002</v>
          </cell>
          <cell r="X218">
            <v>3072</v>
          </cell>
          <cell r="Y218">
            <v>2283.3000000000002</v>
          </cell>
          <cell r="Z218" t="str">
            <v>eth</v>
          </cell>
        </row>
        <row r="219">
          <cell r="C219" t="str">
            <v>shdety0512</v>
          </cell>
          <cell r="D219" t="str">
            <v>Муниципальное бюджетное общеобразовательное учреждение «Средняя общеобразовательная школа № 89 с углубленным изучением отдельных предметов»</v>
          </cell>
          <cell r="E219" t="str">
            <v>426052, Удмуртская Республика, г. Ижевск, ул. Заречное шоссе, д. 37</v>
          </cell>
          <cell r="F219">
            <v>2048</v>
          </cell>
          <cell r="G219">
            <v>1427.8</v>
          </cell>
          <cell r="H219">
            <v>6144</v>
          </cell>
          <cell r="I219">
            <v>4413.2</v>
          </cell>
          <cell r="J219">
            <v>512</v>
          </cell>
          <cell r="K219">
            <v>778.8</v>
          </cell>
          <cell r="L219">
            <v>6144</v>
          </cell>
          <cell r="M219">
            <v>4855.7</v>
          </cell>
          <cell r="N219">
            <v>6144</v>
          </cell>
          <cell r="O219">
            <v>4855.7</v>
          </cell>
          <cell r="P219">
            <v>3072</v>
          </cell>
          <cell r="Q219">
            <v>2283.3000000000002</v>
          </cell>
          <cell r="R219">
            <v>2048</v>
          </cell>
          <cell r="S219">
            <v>1569.3999999999999</v>
          </cell>
          <cell r="T219">
            <v>2048</v>
          </cell>
          <cell r="U219">
            <v>1569.3999999999999</v>
          </cell>
          <cell r="V219">
            <v>3072</v>
          </cell>
          <cell r="W219">
            <v>2283.3000000000002</v>
          </cell>
          <cell r="X219">
            <v>3072</v>
          </cell>
          <cell r="Y219">
            <v>2283.3000000000002</v>
          </cell>
          <cell r="Z219" t="str">
            <v>eth</v>
          </cell>
        </row>
        <row r="220">
          <cell r="C220" t="str">
            <v>shdety0557</v>
          </cell>
          <cell r="D220" t="str">
            <v>Муниципальное бюджетное общеобразовательное учреждение «Средняя общеобразовательная школа № 9»</v>
          </cell>
          <cell r="E220" t="str">
            <v>426054, Удмуртская Республика, г. Ижевск, ул. 30 лет Победы, д. 55</v>
          </cell>
          <cell r="F220">
            <v>2048</v>
          </cell>
          <cell r="G220">
            <v>1427.8</v>
          </cell>
          <cell r="H220">
            <v>6144</v>
          </cell>
          <cell r="I220">
            <v>4413.2</v>
          </cell>
          <cell r="J220">
            <v>512</v>
          </cell>
          <cell r="K220">
            <v>778.8</v>
          </cell>
          <cell r="L220">
            <v>6144</v>
          </cell>
          <cell r="M220">
            <v>4855.7</v>
          </cell>
          <cell r="N220">
            <v>6144</v>
          </cell>
          <cell r="O220">
            <v>4855.7</v>
          </cell>
          <cell r="P220">
            <v>3072</v>
          </cell>
          <cell r="Q220">
            <v>2283.3000000000002</v>
          </cell>
          <cell r="R220">
            <v>2048</v>
          </cell>
          <cell r="S220">
            <v>1569.3999999999999</v>
          </cell>
          <cell r="T220">
            <v>2048</v>
          </cell>
          <cell r="U220">
            <v>1569.3999999999999</v>
          </cell>
          <cell r="V220">
            <v>3072</v>
          </cell>
          <cell r="W220">
            <v>2283.3000000000002</v>
          </cell>
          <cell r="X220">
            <v>3072</v>
          </cell>
          <cell r="Y220">
            <v>2283.3000000000002</v>
          </cell>
          <cell r="Z220" t="str">
            <v>eth</v>
          </cell>
        </row>
        <row r="221">
          <cell r="C221" t="str">
            <v>shdety0298</v>
          </cell>
          <cell r="D221" t="str">
            <v>Муниципальное бюджетное общеобразовательное учреждение «Средняя общеобразовательная школа № 90 с углубленным изучением отдельных предметов»</v>
          </cell>
          <cell r="E221" t="str">
            <v>426063, Удмуртская Республика, г. Ижевск, ул. Ленина, д. 82</v>
          </cell>
          <cell r="F221">
            <v>2048</v>
          </cell>
          <cell r="G221">
            <v>1427.8</v>
          </cell>
          <cell r="H221">
            <v>6144</v>
          </cell>
          <cell r="I221">
            <v>4413.2</v>
          </cell>
          <cell r="J221">
            <v>512</v>
          </cell>
          <cell r="K221">
            <v>778.8</v>
          </cell>
          <cell r="L221">
            <v>6144</v>
          </cell>
          <cell r="M221">
            <v>4855.7</v>
          </cell>
          <cell r="N221">
            <v>6144</v>
          </cell>
          <cell r="O221">
            <v>4855.7</v>
          </cell>
          <cell r="P221">
            <v>3072</v>
          </cell>
          <cell r="Q221">
            <v>2283.3000000000002</v>
          </cell>
          <cell r="R221">
            <v>2048</v>
          </cell>
          <cell r="S221">
            <v>1569.3999999999999</v>
          </cell>
          <cell r="T221">
            <v>2048</v>
          </cell>
          <cell r="U221">
            <v>1569.3999999999999</v>
          </cell>
          <cell r="V221">
            <v>3072</v>
          </cell>
          <cell r="W221">
            <v>2283.3000000000002</v>
          </cell>
          <cell r="X221">
            <v>3072</v>
          </cell>
          <cell r="Y221">
            <v>2283.3000000000002</v>
          </cell>
          <cell r="Z221" t="str">
            <v>eth</v>
          </cell>
        </row>
        <row r="222">
          <cell r="C222" t="str">
            <v>ou-izh-686</v>
          </cell>
          <cell r="D222" t="str">
            <v>Муниципальное бюджетное общеобразовательное учреждение «Средняя общеобразовательная школа № 90 с углубленным изучением отдельных предметов»</v>
          </cell>
          <cell r="E222" t="str">
            <v>426063, Удмуртская Республика, г. Ижевск, ул. Воровского, д. 146</v>
          </cell>
          <cell r="F222">
            <v>2048</v>
          </cell>
          <cell r="G222">
            <v>1427.8</v>
          </cell>
          <cell r="H222">
            <v>6144</v>
          </cell>
          <cell r="I222">
            <v>4413.2</v>
          </cell>
          <cell r="J222">
            <v>512</v>
          </cell>
          <cell r="K222">
            <v>778.8</v>
          </cell>
          <cell r="L222">
            <v>6144</v>
          </cell>
          <cell r="M222">
            <v>4855.7</v>
          </cell>
          <cell r="N222">
            <v>6144</v>
          </cell>
          <cell r="O222">
            <v>4855.7</v>
          </cell>
          <cell r="P222">
            <v>3072</v>
          </cell>
          <cell r="Q222">
            <v>2283.3000000000002</v>
          </cell>
          <cell r="R222">
            <v>2048</v>
          </cell>
          <cell r="S222">
            <v>1569.3999999999999</v>
          </cell>
          <cell r="T222">
            <v>2048</v>
          </cell>
          <cell r="U222">
            <v>1569.3999999999999</v>
          </cell>
          <cell r="V222">
            <v>3072</v>
          </cell>
          <cell r="W222">
            <v>2283.3000000000002</v>
          </cell>
          <cell r="X222">
            <v>3072</v>
          </cell>
          <cell r="Y222">
            <v>2283.3000000000002</v>
          </cell>
          <cell r="Z222" t="str">
            <v>eth</v>
          </cell>
        </row>
        <row r="223">
          <cell r="C223" t="str">
            <v>shdety0226</v>
          </cell>
          <cell r="D223" t="str">
            <v>Муниципальное бюджетное общеобразовательное учреждение «Средняя общеобразовательная школа № 91 с углубленным изучением отдельных предметов»</v>
          </cell>
          <cell r="E223" t="str">
            <v>426077, Удмуртская Республика, г. Ижевск, ул. Красноармейская, д. 78</v>
          </cell>
          <cell r="F223">
            <v>2048</v>
          </cell>
          <cell r="G223">
            <v>1427.8</v>
          </cell>
          <cell r="H223">
            <v>6144</v>
          </cell>
          <cell r="I223">
            <v>4413.2</v>
          </cell>
          <cell r="J223">
            <v>512</v>
          </cell>
          <cell r="K223">
            <v>778.8</v>
          </cell>
          <cell r="L223">
            <v>6144</v>
          </cell>
          <cell r="M223">
            <v>4855.7</v>
          </cell>
          <cell r="N223">
            <v>6144</v>
          </cell>
          <cell r="O223">
            <v>4855.7</v>
          </cell>
          <cell r="P223">
            <v>3072</v>
          </cell>
          <cell r="Q223">
            <v>2283.3000000000002</v>
          </cell>
          <cell r="R223">
            <v>2048</v>
          </cell>
          <cell r="S223">
            <v>1569.3999999999999</v>
          </cell>
          <cell r="T223">
            <v>2048</v>
          </cell>
          <cell r="U223">
            <v>1569.3999999999999</v>
          </cell>
          <cell r="V223">
            <v>3072</v>
          </cell>
          <cell r="W223">
            <v>2283.3000000000002</v>
          </cell>
          <cell r="X223">
            <v>3072</v>
          </cell>
          <cell r="Y223">
            <v>2283.3000000000002</v>
          </cell>
          <cell r="Z223" t="str">
            <v>eth</v>
          </cell>
        </row>
        <row r="224">
          <cell r="C224" t="str">
            <v>shdety0558</v>
          </cell>
          <cell r="D224" t="str">
            <v>Муниципальное бюджетное общеобразовательное учреждение «Средняя общеобразовательная школа № 93»</v>
          </cell>
          <cell r="E224" t="str">
            <v>426061, Удмуртская Республика, г. Ижевск, ул. Ворошилова, д. 66</v>
          </cell>
          <cell r="F224">
            <v>2048</v>
          </cell>
          <cell r="G224">
            <v>1427.8</v>
          </cell>
          <cell r="H224">
            <v>6144</v>
          </cell>
          <cell r="I224">
            <v>4413.2</v>
          </cell>
          <cell r="J224">
            <v>512</v>
          </cell>
          <cell r="K224">
            <v>778.8</v>
          </cell>
          <cell r="L224">
            <v>6144</v>
          </cell>
          <cell r="M224">
            <v>4855.7</v>
          </cell>
          <cell r="N224">
            <v>6144</v>
          </cell>
          <cell r="O224">
            <v>4855.7</v>
          </cell>
          <cell r="P224">
            <v>3072</v>
          </cell>
          <cell r="Q224">
            <v>2283.3000000000002</v>
          </cell>
          <cell r="R224">
            <v>2048</v>
          </cell>
          <cell r="S224">
            <v>1569.3999999999999</v>
          </cell>
          <cell r="T224">
            <v>2048</v>
          </cell>
          <cell r="U224">
            <v>1569.3999999999999</v>
          </cell>
          <cell r="V224">
            <v>3072</v>
          </cell>
          <cell r="W224">
            <v>2283.3000000000002</v>
          </cell>
          <cell r="X224">
            <v>3072</v>
          </cell>
          <cell r="Y224">
            <v>2283.3000000000002</v>
          </cell>
          <cell r="Z224" t="str">
            <v>eth</v>
          </cell>
        </row>
        <row r="225">
          <cell r="C225" t="str">
            <v>shdety0361</v>
          </cell>
          <cell r="D225" t="str">
            <v>Муниципальное бюджетное общеобразовательное учреждение «Средняя общеобразовательная школа № 97 с полным днем пребывания детей» (учебный корпус 4)</v>
          </cell>
          <cell r="E225" t="str">
            <v>426004, Удмуртская Республика, г. Ижевск, ул. Ломоносова, д. 5б</v>
          </cell>
          <cell r="F225">
            <v>2048</v>
          </cell>
          <cell r="G225">
            <v>1427.8</v>
          </cell>
          <cell r="H225">
            <v>4096</v>
          </cell>
          <cell r="I225">
            <v>2725.7999999999997</v>
          </cell>
          <cell r="J225">
            <v>512</v>
          </cell>
          <cell r="K225">
            <v>778.8</v>
          </cell>
          <cell r="L225">
            <v>4096</v>
          </cell>
          <cell r="M225">
            <v>2997.2</v>
          </cell>
          <cell r="N225">
            <v>4096</v>
          </cell>
          <cell r="O225">
            <v>2997.2</v>
          </cell>
          <cell r="P225">
            <v>2048</v>
          </cell>
          <cell r="Q225">
            <v>1569.4</v>
          </cell>
          <cell r="R225">
            <v>2048</v>
          </cell>
          <cell r="S225">
            <v>1569.3999999999999</v>
          </cell>
          <cell r="T225">
            <v>2048</v>
          </cell>
          <cell r="U225">
            <v>1569.3999999999999</v>
          </cell>
          <cell r="V225">
            <v>2048</v>
          </cell>
          <cell r="W225">
            <v>1569.4</v>
          </cell>
          <cell r="X225">
            <v>2048</v>
          </cell>
          <cell r="Y225">
            <v>1569.4</v>
          </cell>
          <cell r="Z225" t="str">
            <v>eth</v>
          </cell>
        </row>
        <row r="226">
          <cell r="C226" t="str">
            <v>shdety0200</v>
          </cell>
          <cell r="D226" t="str">
            <v>Муниципальное бюджетное общеобразовательное учреждение «Средняя общеобразовательная школа № 97 с полным днем пребывания детей» (Учебный корпус № 1)</v>
          </cell>
          <cell r="E226" t="str">
            <v>426077, Удмуртская Республика, г. Ижевск, ул. Карла Либкнехта, д. 24</v>
          </cell>
          <cell r="F226">
            <v>2048</v>
          </cell>
          <cell r="G226">
            <v>1427.8</v>
          </cell>
          <cell r="H226">
            <v>6144</v>
          </cell>
          <cell r="I226">
            <v>4413.2</v>
          </cell>
          <cell r="J226">
            <v>512</v>
          </cell>
          <cell r="K226">
            <v>778.8</v>
          </cell>
          <cell r="L226">
            <v>6144</v>
          </cell>
          <cell r="M226">
            <v>4855.7</v>
          </cell>
          <cell r="N226">
            <v>6144</v>
          </cell>
          <cell r="O226">
            <v>4855.7</v>
          </cell>
          <cell r="P226">
            <v>3072</v>
          </cell>
          <cell r="Q226">
            <v>2283.3000000000002</v>
          </cell>
          <cell r="R226">
            <v>2048</v>
          </cell>
          <cell r="S226">
            <v>1569.3999999999999</v>
          </cell>
          <cell r="T226">
            <v>2048</v>
          </cell>
          <cell r="U226">
            <v>1569.3999999999999</v>
          </cell>
          <cell r="V226">
            <v>3072</v>
          </cell>
          <cell r="W226">
            <v>2283.3000000000002</v>
          </cell>
          <cell r="X226">
            <v>3072</v>
          </cell>
          <cell r="Y226">
            <v>2283.3000000000002</v>
          </cell>
          <cell r="Z226" t="str">
            <v>eth</v>
          </cell>
        </row>
        <row r="227">
          <cell r="C227" t="str">
            <v>shdety0252</v>
          </cell>
          <cell r="D227" t="str">
            <v>Муниципальное бюджетное общеобразовательное учреждение «Средняя общеобразовательная школа № 97 с полным днем пребывания детей» (Учебный корпус № 2)</v>
          </cell>
          <cell r="E227" t="str">
            <v>426077, Удмуртская Республика, г. Ижевск, ул. Удмуртская, д. 143</v>
          </cell>
          <cell r="F227">
            <v>2048</v>
          </cell>
          <cell r="G227">
            <v>1427.8</v>
          </cell>
          <cell r="H227">
            <v>6144</v>
          </cell>
          <cell r="I227">
            <v>4413.2</v>
          </cell>
          <cell r="J227">
            <v>512</v>
          </cell>
          <cell r="K227">
            <v>778.8</v>
          </cell>
          <cell r="L227">
            <v>6144</v>
          </cell>
          <cell r="M227">
            <v>4855.7</v>
          </cell>
          <cell r="N227">
            <v>6144</v>
          </cell>
          <cell r="O227">
            <v>4855.7</v>
          </cell>
          <cell r="P227">
            <v>3072</v>
          </cell>
          <cell r="Q227">
            <v>2283.3000000000002</v>
          </cell>
          <cell r="R227">
            <v>2048</v>
          </cell>
          <cell r="S227">
            <v>1569.3999999999999</v>
          </cell>
          <cell r="T227">
            <v>2048</v>
          </cell>
          <cell r="U227">
            <v>1569.3999999999999</v>
          </cell>
          <cell r="V227">
            <v>3072</v>
          </cell>
          <cell r="W227">
            <v>2283.3000000000002</v>
          </cell>
          <cell r="X227">
            <v>3072</v>
          </cell>
          <cell r="Y227">
            <v>2283.3000000000002</v>
          </cell>
          <cell r="Z227" t="str">
            <v>eth</v>
          </cell>
        </row>
        <row r="228">
          <cell r="C228" t="str">
            <v>shdety0304</v>
          </cell>
          <cell r="D228" t="str">
            <v>Муниципальное бюджетное общеобразовательное учреждение «Средняя общеобразовательная школа № 97 с полным днем пребывания детей» (учебный корпус № 3)</v>
          </cell>
          <cell r="E228" t="str">
            <v>426023, Удмуртская Республика, г. Ижевск, ул. Азина, д. 238</v>
          </cell>
          <cell r="F228">
            <v>1024</v>
          </cell>
          <cell r="G228">
            <v>4500</v>
          </cell>
          <cell r="H228">
            <v>1024</v>
          </cell>
          <cell r="I228">
            <v>4500</v>
          </cell>
          <cell r="J228">
            <v>512</v>
          </cell>
          <cell r="K228">
            <v>2750</v>
          </cell>
          <cell r="L228">
            <v>1024</v>
          </cell>
          <cell r="M228">
            <v>3350</v>
          </cell>
          <cell r="N228">
            <v>1024</v>
          </cell>
          <cell r="O228">
            <v>3350</v>
          </cell>
          <cell r="P228">
            <v>1024</v>
          </cell>
          <cell r="Q228">
            <v>3350</v>
          </cell>
          <cell r="R228">
            <v>1024</v>
          </cell>
          <cell r="S228">
            <v>3350</v>
          </cell>
          <cell r="T228">
            <v>1024</v>
          </cell>
          <cell r="U228" t="str">
            <v>Услуга не предоставляется</v>
          </cell>
          <cell r="V228">
            <v>1024</v>
          </cell>
          <cell r="W228">
            <v>3350</v>
          </cell>
          <cell r="X228" t="str">
            <v>-</v>
          </cell>
          <cell r="Y228">
            <v>0</v>
          </cell>
          <cell r="Z228" t="str">
            <v>3G</v>
          </cell>
        </row>
        <row r="229">
          <cell r="C229" t="str">
            <v>shdety0513</v>
          </cell>
          <cell r="D229" t="str">
            <v>Муниципальное бюджетное общеобразовательное учреждение «Средняя общеобразовательная школа № 84 с углублённым изучением отдельных предметов»</v>
          </cell>
          <cell r="E229" t="str">
            <v>426035, Удмуртская Республика, г. Ижевск, ул. Тимирязева, д. 23а</v>
          </cell>
          <cell r="F229">
            <v>2048</v>
          </cell>
          <cell r="G229">
            <v>1427.8</v>
          </cell>
          <cell r="H229">
            <v>6144</v>
          </cell>
          <cell r="I229">
            <v>4413.2</v>
          </cell>
          <cell r="J229">
            <v>512</v>
          </cell>
          <cell r="K229">
            <v>778.8</v>
          </cell>
          <cell r="L229">
            <v>6144</v>
          </cell>
          <cell r="M229">
            <v>4855.7</v>
          </cell>
          <cell r="N229">
            <v>6144</v>
          </cell>
          <cell r="O229">
            <v>4855.7</v>
          </cell>
          <cell r="P229">
            <v>3072</v>
          </cell>
          <cell r="Q229">
            <v>2283.3000000000002</v>
          </cell>
          <cell r="R229">
            <v>2048</v>
          </cell>
          <cell r="S229">
            <v>1569.3999999999999</v>
          </cell>
          <cell r="T229">
            <v>2048</v>
          </cell>
          <cell r="U229">
            <v>1569.3999999999999</v>
          </cell>
          <cell r="V229">
            <v>3072</v>
          </cell>
          <cell r="W229">
            <v>2283.3000000000002</v>
          </cell>
          <cell r="X229">
            <v>3072</v>
          </cell>
          <cell r="Y229">
            <v>2283.3000000000002</v>
          </cell>
          <cell r="Z229" t="str">
            <v>eth</v>
          </cell>
        </row>
        <row r="230">
          <cell r="C230" t="str">
            <v>ou-izh-221</v>
          </cell>
          <cell r="D230" t="str">
            <v>Муниципальное бюджетное общеобразовательное учреждение «Хореографический лицей (полного дня) № 95»</v>
          </cell>
          <cell r="E230" t="str">
            <v>426052, Удмуртская Республика, г. Ижевск, ул. Орсовская, д. 17</v>
          </cell>
          <cell r="F230">
            <v>2048</v>
          </cell>
          <cell r="G230">
            <v>1427.8</v>
          </cell>
          <cell r="H230">
            <v>2048</v>
          </cell>
          <cell r="I230">
            <v>1427.8</v>
          </cell>
          <cell r="J230">
            <v>512</v>
          </cell>
          <cell r="K230">
            <v>778.8</v>
          </cell>
          <cell r="L230">
            <v>2048</v>
          </cell>
          <cell r="M230">
            <v>1569.3999999999999</v>
          </cell>
          <cell r="N230">
            <v>2048</v>
          </cell>
          <cell r="O230">
            <v>1569.3999999999999</v>
          </cell>
          <cell r="P230">
            <v>2048</v>
          </cell>
          <cell r="Q230">
            <v>1569.3999999999999</v>
          </cell>
          <cell r="R230">
            <v>2048</v>
          </cell>
          <cell r="S230">
            <v>1569.3999999999999</v>
          </cell>
          <cell r="T230">
            <v>2048</v>
          </cell>
          <cell r="U230">
            <v>1569.3999999999999</v>
          </cell>
          <cell r="V230">
            <v>2048</v>
          </cell>
          <cell r="W230">
            <v>1569.4</v>
          </cell>
          <cell r="X230">
            <v>2048</v>
          </cell>
          <cell r="Y230">
            <v>1569.4</v>
          </cell>
          <cell r="Z230" t="str">
            <v>adsl</v>
          </cell>
        </row>
        <row r="231">
          <cell r="C231" t="str">
            <v>ou-izh-222</v>
          </cell>
          <cell r="D231" t="str">
            <v>Муниципальное бюджетное общеобразовательное учреждение «Художественно-эстетический лицей № 98»</v>
          </cell>
          <cell r="E231" t="str">
            <v>426065, Удмуртская Республика, г. Ижевск, ул. Короткова, д. 17а</v>
          </cell>
          <cell r="F231">
            <v>2048</v>
          </cell>
          <cell r="G231">
            <v>1427.8</v>
          </cell>
          <cell r="H231">
            <v>4096</v>
          </cell>
          <cell r="I231">
            <v>2725.7999999999997</v>
          </cell>
          <cell r="J231">
            <v>512</v>
          </cell>
          <cell r="K231">
            <v>778.8</v>
          </cell>
          <cell r="L231">
            <v>4096</v>
          </cell>
          <cell r="M231">
            <v>2997.2</v>
          </cell>
          <cell r="N231">
            <v>4096</v>
          </cell>
          <cell r="O231">
            <v>2997.2</v>
          </cell>
          <cell r="P231">
            <v>2048</v>
          </cell>
          <cell r="Q231">
            <v>1569.4</v>
          </cell>
          <cell r="R231">
            <v>2048</v>
          </cell>
          <cell r="S231">
            <v>1569.3999999999999</v>
          </cell>
          <cell r="T231">
            <v>2048</v>
          </cell>
          <cell r="U231">
            <v>1569.3999999999999</v>
          </cell>
          <cell r="V231">
            <v>2048</v>
          </cell>
          <cell r="W231">
            <v>1569.4</v>
          </cell>
          <cell r="X231">
            <v>2048</v>
          </cell>
          <cell r="Y231">
            <v>1569.4</v>
          </cell>
          <cell r="Z231" t="str">
            <v>adsl</v>
          </cell>
        </row>
        <row r="232">
          <cell r="C232" t="str">
            <v>ou-izh-134</v>
          </cell>
          <cell r="D232" t="str">
            <v>Муниципальное бюджетное общеобразовательное учреждение «Центр образования № 17»</v>
          </cell>
          <cell r="E232" t="str">
            <v>426003, Удмуртская Республика, г. Ижевск, ул. Карла Маркса, д. 75</v>
          </cell>
          <cell r="F232">
            <v>2048</v>
          </cell>
          <cell r="G232">
            <v>1427.8</v>
          </cell>
          <cell r="H232">
            <v>4096</v>
          </cell>
          <cell r="I232">
            <v>2725.7999999999997</v>
          </cell>
          <cell r="J232">
            <v>512</v>
          </cell>
          <cell r="K232">
            <v>778.8</v>
          </cell>
          <cell r="L232">
            <v>4096</v>
          </cell>
          <cell r="M232">
            <v>2997.2</v>
          </cell>
          <cell r="N232">
            <v>4096</v>
          </cell>
          <cell r="O232">
            <v>2997.2</v>
          </cell>
          <cell r="P232">
            <v>2048</v>
          </cell>
          <cell r="Q232">
            <v>1569.4</v>
          </cell>
          <cell r="R232">
            <v>2048</v>
          </cell>
          <cell r="S232">
            <v>1569.3999999999999</v>
          </cell>
          <cell r="T232">
            <v>2048</v>
          </cell>
          <cell r="U232">
            <v>1569.3999999999999</v>
          </cell>
          <cell r="V232">
            <v>2048</v>
          </cell>
          <cell r="W232">
            <v>1569.4</v>
          </cell>
          <cell r="X232">
            <v>2048</v>
          </cell>
          <cell r="Y232">
            <v>1569.4</v>
          </cell>
          <cell r="Z232" t="str">
            <v>adsl</v>
          </cell>
        </row>
        <row r="233">
          <cell r="C233" t="str">
            <v>shdety0216</v>
          </cell>
          <cell r="D233" t="str">
            <v>Муниципальное автономное общеобразовательное учреждение гимназия № 56</v>
          </cell>
          <cell r="E233" t="str">
            <v>426037, Удмуртская Республика, г. Ижевск, ул. Удмуртская, д. 230</v>
          </cell>
          <cell r="F233">
            <v>10240</v>
          </cell>
          <cell r="G233">
            <v>7658.2</v>
          </cell>
          <cell r="H233">
            <v>10240</v>
          </cell>
          <cell r="I233">
            <v>7658.2</v>
          </cell>
          <cell r="J233">
            <v>6144</v>
          </cell>
          <cell r="K233">
            <v>4413.2</v>
          </cell>
          <cell r="L233">
            <v>10240</v>
          </cell>
          <cell r="M233">
            <v>8425.1999999999989</v>
          </cell>
          <cell r="N233">
            <v>10240</v>
          </cell>
          <cell r="O233">
            <v>8425.1999999999989</v>
          </cell>
          <cell r="P233">
            <v>5120</v>
          </cell>
          <cell r="Q233">
            <v>3852.7</v>
          </cell>
          <cell r="R233">
            <v>2048</v>
          </cell>
          <cell r="S233">
            <v>1569.3999999999999</v>
          </cell>
          <cell r="T233">
            <v>2048</v>
          </cell>
          <cell r="U233">
            <v>1569.3999999999999</v>
          </cell>
          <cell r="V233">
            <v>5120</v>
          </cell>
          <cell r="W233">
            <v>3852.7</v>
          </cell>
          <cell r="X233">
            <v>5120</v>
          </cell>
          <cell r="Y233">
            <v>3852.7</v>
          </cell>
          <cell r="Z233" t="str">
            <v>eth</v>
          </cell>
        </row>
        <row r="234">
          <cell r="C234" t="str">
            <v>shdety0222</v>
          </cell>
          <cell r="D234" t="str">
            <v>Муниципальное бюджетное общеобразовательное учреждение Лицей № 41</v>
          </cell>
          <cell r="E234" t="str">
            <v>426072, Удмуртская Республика, г. Ижевск, ул. Молодежная, д. 61</v>
          </cell>
          <cell r="F234">
            <v>2048</v>
          </cell>
          <cell r="G234">
            <v>1427.8</v>
          </cell>
          <cell r="H234">
            <v>6144</v>
          </cell>
          <cell r="I234">
            <v>4413.2</v>
          </cell>
          <cell r="J234">
            <v>512</v>
          </cell>
          <cell r="K234">
            <v>778.8</v>
          </cell>
          <cell r="L234">
            <v>6144</v>
          </cell>
          <cell r="M234">
            <v>4855.7</v>
          </cell>
          <cell r="N234">
            <v>6144</v>
          </cell>
          <cell r="O234">
            <v>4855.7</v>
          </cell>
          <cell r="P234">
            <v>3072</v>
          </cell>
          <cell r="Q234">
            <v>2283.3000000000002</v>
          </cell>
          <cell r="R234">
            <v>2048</v>
          </cell>
          <cell r="S234">
            <v>1569.3999999999999</v>
          </cell>
          <cell r="T234">
            <v>2048</v>
          </cell>
          <cell r="U234">
            <v>1569.3999999999999</v>
          </cell>
          <cell r="V234">
            <v>3072</v>
          </cell>
          <cell r="W234">
            <v>2283.3000000000002</v>
          </cell>
          <cell r="X234">
            <v>3072</v>
          </cell>
          <cell r="Y234">
            <v>2283.3000000000002</v>
          </cell>
          <cell r="Z234" t="str">
            <v>eth</v>
          </cell>
        </row>
        <row r="235">
          <cell r="C235" t="str">
            <v>ou-izh-143</v>
          </cell>
          <cell r="D235" t="str">
            <v>Муниципальное бюджетное общеобразовательное учреждение основная общеобразовательная школа № 94</v>
          </cell>
          <cell r="E235" t="str">
            <v>426062, Удмуртская Республика, г. Ижевск, ул. Спортивная, д. 20</v>
          </cell>
          <cell r="F235">
            <v>2048</v>
          </cell>
          <cell r="G235">
            <v>1427.8</v>
          </cell>
          <cell r="H235">
            <v>2048</v>
          </cell>
          <cell r="I235">
            <v>1427.8</v>
          </cell>
          <cell r="J235">
            <v>512</v>
          </cell>
          <cell r="K235">
            <v>778.8</v>
          </cell>
          <cell r="L235">
            <v>2048</v>
          </cell>
          <cell r="M235">
            <v>1569.3999999999999</v>
          </cell>
          <cell r="N235">
            <v>2048</v>
          </cell>
          <cell r="O235">
            <v>1569.3999999999999</v>
          </cell>
          <cell r="P235">
            <v>2048</v>
          </cell>
          <cell r="Q235">
            <v>1569.3999999999999</v>
          </cell>
          <cell r="R235">
            <v>2048</v>
          </cell>
          <cell r="S235">
            <v>1569.3999999999999</v>
          </cell>
          <cell r="T235">
            <v>2048</v>
          </cell>
          <cell r="U235">
            <v>1569.3999999999999</v>
          </cell>
          <cell r="V235">
            <v>2048</v>
          </cell>
          <cell r="W235">
            <v>1569.4</v>
          </cell>
          <cell r="X235">
            <v>2048</v>
          </cell>
          <cell r="Y235">
            <v>1569.4</v>
          </cell>
          <cell r="Z235" t="str">
            <v>adsl</v>
          </cell>
        </row>
        <row r="236">
          <cell r="C236" t="str">
            <v>shdety0559</v>
          </cell>
          <cell r="D236" t="str">
            <v>Муниципальное бюджетное общеобразовательное учреждение спортивный лицей № 82</v>
          </cell>
          <cell r="E236" t="str">
            <v>426034, Удмуртская Республика, г. Ижевск, ул. Зенитная, д. 5а</v>
          </cell>
          <cell r="F236">
            <v>2048</v>
          </cell>
          <cell r="G236">
            <v>1427.8</v>
          </cell>
          <cell r="H236">
            <v>6144</v>
          </cell>
          <cell r="I236">
            <v>4413.2</v>
          </cell>
          <cell r="J236">
            <v>512</v>
          </cell>
          <cell r="K236">
            <v>778.8</v>
          </cell>
          <cell r="L236">
            <v>6144</v>
          </cell>
          <cell r="M236">
            <v>4855.7</v>
          </cell>
          <cell r="N236">
            <v>6144</v>
          </cell>
          <cell r="O236">
            <v>4855.7</v>
          </cell>
          <cell r="P236">
            <v>3072</v>
          </cell>
          <cell r="Q236">
            <v>2283.3000000000002</v>
          </cell>
          <cell r="R236">
            <v>2048</v>
          </cell>
          <cell r="S236">
            <v>1569.3999999999999</v>
          </cell>
          <cell r="T236">
            <v>2048</v>
          </cell>
          <cell r="U236">
            <v>1569.3999999999999</v>
          </cell>
          <cell r="V236">
            <v>3072</v>
          </cell>
          <cell r="W236">
            <v>2283.3000000000002</v>
          </cell>
          <cell r="X236">
            <v>3072</v>
          </cell>
          <cell r="Y236">
            <v>2283.3000000000002</v>
          </cell>
          <cell r="Z236" t="str">
            <v>adsl</v>
          </cell>
        </row>
        <row r="237">
          <cell r="C237" t="str">
            <v>shdety0560</v>
          </cell>
          <cell r="D237" t="str">
            <v>Муниципальное бюджетное общеобразовательное учреждение средняя общеобразовательная школа № 50</v>
          </cell>
          <cell r="E237" t="str">
            <v>426072, Удмуртская Республика, г. Ижевск, ул. 40 лет Победы, д. 62</v>
          </cell>
          <cell r="F237">
            <v>2048</v>
          </cell>
          <cell r="G237">
            <v>1427.8</v>
          </cell>
          <cell r="H237">
            <v>6144</v>
          </cell>
          <cell r="I237">
            <v>4413.2</v>
          </cell>
          <cell r="J237">
            <v>512</v>
          </cell>
          <cell r="K237">
            <v>778.8</v>
          </cell>
          <cell r="L237">
            <v>6144</v>
          </cell>
          <cell r="M237">
            <v>4855.7</v>
          </cell>
          <cell r="N237">
            <v>6144</v>
          </cell>
          <cell r="O237">
            <v>4855.7</v>
          </cell>
          <cell r="P237">
            <v>3072</v>
          </cell>
          <cell r="Q237">
            <v>2283.3000000000002</v>
          </cell>
          <cell r="R237">
            <v>2048</v>
          </cell>
          <cell r="S237">
            <v>1569.3999999999999</v>
          </cell>
          <cell r="T237">
            <v>2048</v>
          </cell>
          <cell r="U237">
            <v>1569.3999999999999</v>
          </cell>
          <cell r="V237">
            <v>3072</v>
          </cell>
          <cell r="W237">
            <v>2283.3000000000002</v>
          </cell>
          <cell r="X237">
            <v>3072</v>
          </cell>
          <cell r="Y237">
            <v>2283.3000000000002</v>
          </cell>
          <cell r="Z237" t="str">
            <v>eth</v>
          </cell>
        </row>
        <row r="238">
          <cell r="C238" t="str">
            <v>shdety0535</v>
          </cell>
          <cell r="D238" t="str">
            <v>Муниципальное бюджетное общеобразовательное учреждение средняя общеобразовательная школа № 76</v>
          </cell>
          <cell r="E238" t="str">
            <v>426068, Удмуртская Республика, г. Ижевск, ул. Барышникова, д. 51</v>
          </cell>
          <cell r="F238">
            <v>2048</v>
          </cell>
          <cell r="G238">
            <v>1427.8</v>
          </cell>
          <cell r="H238">
            <v>6144</v>
          </cell>
          <cell r="I238">
            <v>4413.2</v>
          </cell>
          <cell r="J238">
            <v>512</v>
          </cell>
          <cell r="K238">
            <v>778.8</v>
          </cell>
          <cell r="L238">
            <v>6144</v>
          </cell>
          <cell r="M238">
            <v>4855.7</v>
          </cell>
          <cell r="N238">
            <v>6144</v>
          </cell>
          <cell r="O238">
            <v>4855.7</v>
          </cell>
          <cell r="P238">
            <v>3072</v>
          </cell>
          <cell r="Q238">
            <v>2283.3000000000002</v>
          </cell>
          <cell r="R238">
            <v>2048</v>
          </cell>
          <cell r="S238">
            <v>1569.3999999999999</v>
          </cell>
          <cell r="T238">
            <v>2048</v>
          </cell>
          <cell r="U238">
            <v>1569.3999999999999</v>
          </cell>
          <cell r="V238">
            <v>3072</v>
          </cell>
          <cell r="W238">
            <v>2283.3000000000002</v>
          </cell>
          <cell r="X238">
            <v>3072</v>
          </cell>
          <cell r="Y238">
            <v>2283.3000000000002</v>
          </cell>
          <cell r="Z238" t="str">
            <v>adsl</v>
          </cell>
        </row>
        <row r="239">
          <cell r="C239" t="str">
            <v>ou-izh-147</v>
          </cell>
          <cell r="D239" t="str">
            <v>Муниципальное бюджетное общеобразовательное учреждение Средняя общеобразовательная школа № 12</v>
          </cell>
          <cell r="E239" t="str">
            <v>426023, Удмуртская Республика, г. Ижевск, ул. Азина, д. 325</v>
          </cell>
          <cell r="F239">
            <v>2048</v>
          </cell>
          <cell r="G239">
            <v>1427.8</v>
          </cell>
          <cell r="H239">
            <v>4096</v>
          </cell>
          <cell r="I239">
            <v>2725.7999999999997</v>
          </cell>
          <cell r="J239">
            <v>512</v>
          </cell>
          <cell r="K239">
            <v>778.8</v>
          </cell>
          <cell r="L239">
            <v>4096</v>
          </cell>
          <cell r="M239">
            <v>2997.2</v>
          </cell>
          <cell r="N239">
            <v>4096</v>
          </cell>
          <cell r="O239">
            <v>2997.2</v>
          </cell>
          <cell r="P239">
            <v>2048</v>
          </cell>
          <cell r="Q239">
            <v>1569.4</v>
          </cell>
          <cell r="R239">
            <v>2048</v>
          </cell>
          <cell r="S239">
            <v>1569.3999999999999</v>
          </cell>
          <cell r="T239">
            <v>2048</v>
          </cell>
          <cell r="U239">
            <v>1569.3999999999999</v>
          </cell>
          <cell r="V239">
            <v>2048</v>
          </cell>
          <cell r="W239">
            <v>1569.4</v>
          </cell>
          <cell r="X239">
            <v>2048</v>
          </cell>
          <cell r="Y239">
            <v>1569.4</v>
          </cell>
          <cell r="Z239" t="str">
            <v>adsl</v>
          </cell>
        </row>
        <row r="240">
          <cell r="C240" t="str">
            <v>shdety0203</v>
          </cell>
          <cell r="D240" t="str">
            <v>Муниципальное бюджетное общеобразовательное учреждение средняя общеобразовательная школа № 17</v>
          </cell>
          <cell r="E240" t="str">
            <v>426049, Удмуртская Республика, г. Ижевск, ул. Леваневского, д. 102</v>
          </cell>
          <cell r="F240">
            <v>2048</v>
          </cell>
          <cell r="G240">
            <v>1427.8</v>
          </cell>
          <cell r="H240">
            <v>10240</v>
          </cell>
          <cell r="I240">
            <v>7658.2</v>
          </cell>
          <cell r="J240">
            <v>6144</v>
          </cell>
          <cell r="K240">
            <v>0</v>
          </cell>
          <cell r="L240">
            <v>10240</v>
          </cell>
          <cell r="M240">
            <v>8425.1999999999989</v>
          </cell>
          <cell r="N240">
            <v>10240</v>
          </cell>
          <cell r="O240">
            <v>8425.1999999999989</v>
          </cell>
          <cell r="P240">
            <v>5120</v>
          </cell>
          <cell r="Q240">
            <v>3852.7</v>
          </cell>
          <cell r="R240">
            <v>2048</v>
          </cell>
          <cell r="S240">
            <v>1569.3999999999999</v>
          </cell>
          <cell r="T240">
            <v>2048</v>
          </cell>
          <cell r="U240">
            <v>1569.3999999999999</v>
          </cell>
          <cell r="V240">
            <v>5120</v>
          </cell>
          <cell r="W240">
            <v>3852.7</v>
          </cell>
          <cell r="X240">
            <v>5120</v>
          </cell>
          <cell r="Y240">
            <v>3852.7</v>
          </cell>
          <cell r="Z240" t="str">
            <v>eth</v>
          </cell>
        </row>
        <row r="241">
          <cell r="C241" t="str">
            <v>ou-izh-156</v>
          </cell>
          <cell r="D241" t="str">
            <v>Муниципальное бюджетное общеобразовательное учреждение средняя общеобразовательная школа № 31</v>
          </cell>
          <cell r="E241" t="str">
            <v>426063, Удмуртская Республика, г. Ижевск, ул. Восточная, д. 1</v>
          </cell>
          <cell r="F241">
            <v>2048</v>
          </cell>
          <cell r="G241">
            <v>1427.8</v>
          </cell>
          <cell r="H241">
            <v>4096</v>
          </cell>
          <cell r="I241">
            <v>2725.7999999999997</v>
          </cell>
          <cell r="J241">
            <v>512</v>
          </cell>
          <cell r="K241">
            <v>778.8</v>
          </cell>
          <cell r="L241">
            <v>4096</v>
          </cell>
          <cell r="M241">
            <v>2997.2</v>
          </cell>
          <cell r="N241">
            <v>4096</v>
          </cell>
          <cell r="O241">
            <v>2997.2</v>
          </cell>
          <cell r="P241">
            <v>2048</v>
          </cell>
          <cell r="Q241">
            <v>1569.4</v>
          </cell>
          <cell r="R241">
            <v>2048</v>
          </cell>
          <cell r="S241">
            <v>1569.3999999999999</v>
          </cell>
          <cell r="T241">
            <v>2048</v>
          </cell>
          <cell r="U241">
            <v>1569.3999999999999</v>
          </cell>
          <cell r="V241">
            <v>2048</v>
          </cell>
          <cell r="W241">
            <v>1569.4</v>
          </cell>
          <cell r="X241">
            <v>2048</v>
          </cell>
          <cell r="Y241">
            <v>1569.4</v>
          </cell>
          <cell r="Z241" t="str">
            <v>adsl</v>
          </cell>
        </row>
        <row r="242">
          <cell r="C242" t="str">
            <v>ou-izh-159</v>
          </cell>
          <cell r="D242" t="str">
            <v>Муниципальное бюджетное общеобразовательное учреждение средняя общеобразовательная школа № 36</v>
          </cell>
          <cell r="E242" t="str">
            <v>426044, Удмуртская Республика, г. Ижевск, ул. Камская, д. 6 а</v>
          </cell>
          <cell r="F242">
            <v>1024</v>
          </cell>
          <cell r="G242">
            <v>908.59999999999991</v>
          </cell>
          <cell r="H242">
            <v>1024</v>
          </cell>
          <cell r="I242">
            <v>908.59999999999991</v>
          </cell>
          <cell r="J242">
            <v>512</v>
          </cell>
          <cell r="K242">
            <v>778.8</v>
          </cell>
          <cell r="L242">
            <v>1024</v>
          </cell>
          <cell r="M242">
            <v>997.09999999999991</v>
          </cell>
          <cell r="N242">
            <v>1024</v>
          </cell>
          <cell r="O242">
            <v>997.09999999999991</v>
          </cell>
          <cell r="P242">
            <v>1024</v>
          </cell>
          <cell r="Q242">
            <v>997.09999999999991</v>
          </cell>
          <cell r="R242">
            <v>1024</v>
          </cell>
          <cell r="S242">
            <v>997.09999999999991</v>
          </cell>
          <cell r="T242">
            <v>1024</v>
          </cell>
          <cell r="U242">
            <v>997.09999999999991</v>
          </cell>
          <cell r="V242">
            <v>1024</v>
          </cell>
          <cell r="W242">
            <v>997.1</v>
          </cell>
          <cell r="X242">
            <v>1024</v>
          </cell>
          <cell r="Y242">
            <v>997.1</v>
          </cell>
          <cell r="Z242" t="str">
            <v>adsl</v>
          </cell>
        </row>
        <row r="243">
          <cell r="C243" t="str">
            <v>shdety0392</v>
          </cell>
          <cell r="D243" t="str">
            <v>Муниципальное бюджетное общеобразовательное учреждение средняя общеобразовательная школа № 36 (начальная школа в отдельном здании)</v>
          </cell>
          <cell r="E243" t="str">
            <v>426038, Удмуртская Республика, г. Ижевск, ул. Ракетная, д. 17</v>
          </cell>
          <cell r="F243">
            <v>2048</v>
          </cell>
          <cell r="G243">
            <v>1427.8</v>
          </cell>
          <cell r="H243">
            <v>6144</v>
          </cell>
          <cell r="I243">
            <v>4413.2</v>
          </cell>
          <cell r="J243">
            <v>512</v>
          </cell>
          <cell r="K243">
            <v>778.8</v>
          </cell>
          <cell r="L243">
            <v>6144</v>
          </cell>
          <cell r="M243">
            <v>4855.7</v>
          </cell>
          <cell r="N243">
            <v>6144</v>
          </cell>
          <cell r="O243">
            <v>4855.7</v>
          </cell>
          <cell r="P243">
            <v>3072</v>
          </cell>
          <cell r="Q243">
            <v>2283.3000000000002</v>
          </cell>
          <cell r="R243">
            <v>2048</v>
          </cell>
          <cell r="S243">
            <v>1569.3999999999999</v>
          </cell>
          <cell r="T243">
            <v>2048</v>
          </cell>
          <cell r="U243">
            <v>1569.3999999999999</v>
          </cell>
          <cell r="V243">
            <v>3072</v>
          </cell>
          <cell r="W243">
            <v>2283.3000000000002</v>
          </cell>
          <cell r="X243">
            <v>3072</v>
          </cell>
          <cell r="Y243">
            <v>2283.3000000000002</v>
          </cell>
          <cell r="Z243" t="str">
            <v>eth</v>
          </cell>
        </row>
        <row r="244">
          <cell r="C244" t="str">
            <v>shdety0232</v>
          </cell>
          <cell r="D244" t="str">
            <v>Муниципальное бюджетное общеобразовательное учреждение средняя общеобразовательная школа № 48 Первомайского района г. Ижевска</v>
          </cell>
          <cell r="E244" t="str">
            <v>426077, Удмуртская Республика, г. Ижевск, ул. Коммунаров, д. 144</v>
          </cell>
          <cell r="F244">
            <v>2048</v>
          </cell>
          <cell r="G244">
            <v>1427.8</v>
          </cell>
          <cell r="H244">
            <v>6144</v>
          </cell>
          <cell r="I244">
            <v>4413.2</v>
          </cell>
          <cell r="J244">
            <v>512</v>
          </cell>
          <cell r="K244">
            <v>778.8</v>
          </cell>
          <cell r="L244">
            <v>6144</v>
          </cell>
          <cell r="M244">
            <v>4855.7</v>
          </cell>
          <cell r="N244">
            <v>6144</v>
          </cell>
          <cell r="O244">
            <v>4855.7</v>
          </cell>
          <cell r="P244">
            <v>3072</v>
          </cell>
          <cell r="Q244">
            <v>2283.3000000000002</v>
          </cell>
          <cell r="R244">
            <v>2048</v>
          </cell>
          <cell r="S244">
            <v>1569.3999999999999</v>
          </cell>
          <cell r="T244">
            <v>2048</v>
          </cell>
          <cell r="U244">
            <v>1569.3999999999999</v>
          </cell>
          <cell r="V244">
            <v>3072</v>
          </cell>
          <cell r="W244">
            <v>2283.3000000000002</v>
          </cell>
          <cell r="X244">
            <v>3072</v>
          </cell>
          <cell r="Y244">
            <v>2283.3000000000002</v>
          </cell>
          <cell r="Z244" t="str">
            <v>eth</v>
          </cell>
        </row>
        <row r="245">
          <cell r="C245" t="str">
            <v>ou-izh-168</v>
          </cell>
          <cell r="D245" t="str">
            <v>Муниципальное бюджетное общеобразовательное учреждение средняя общеобразовательная школа № 49</v>
          </cell>
          <cell r="E245" t="str">
            <v>426067, Удмуртская Республика, г. Ижевск, ул. Труда, д. 18</v>
          </cell>
          <cell r="F245">
            <v>2048</v>
          </cell>
          <cell r="G245">
            <v>1427.8</v>
          </cell>
          <cell r="H245">
            <v>6144</v>
          </cell>
          <cell r="I245">
            <v>4413.2</v>
          </cell>
          <cell r="J245">
            <v>512</v>
          </cell>
          <cell r="K245">
            <v>778.8</v>
          </cell>
          <cell r="L245">
            <v>6144</v>
          </cell>
          <cell r="M245">
            <v>4855.7</v>
          </cell>
          <cell r="N245">
            <v>6144</v>
          </cell>
          <cell r="O245">
            <v>4855.7</v>
          </cell>
          <cell r="P245">
            <v>3072</v>
          </cell>
          <cell r="Q245">
            <v>2283.3000000000002</v>
          </cell>
          <cell r="R245">
            <v>2048</v>
          </cell>
          <cell r="S245">
            <v>1569.3999999999999</v>
          </cell>
          <cell r="T245">
            <v>2048</v>
          </cell>
          <cell r="U245">
            <v>1569.3999999999999</v>
          </cell>
          <cell r="V245">
            <v>3072</v>
          </cell>
          <cell r="W245">
            <v>2283.3000000000002</v>
          </cell>
          <cell r="X245">
            <v>3072</v>
          </cell>
          <cell r="Y245">
            <v>2283.3000000000002</v>
          </cell>
          <cell r="Z245" t="str">
            <v>adsl</v>
          </cell>
        </row>
        <row r="246">
          <cell r="C246" t="str">
            <v>shdety0305a</v>
          </cell>
          <cell r="D246" t="str">
            <v>Муниципальное бюджетное общеобразовательное учреждение средняя общеобразовательная школа № 49 (Начальная школа)</v>
          </cell>
          <cell r="E246" t="str">
            <v>426074, Удмуртская Республика, г. Ижевск, ул. Пушкинская, д. 140</v>
          </cell>
          <cell r="F246">
            <v>1024</v>
          </cell>
          <cell r="G246">
            <v>4500</v>
          </cell>
          <cell r="H246">
            <v>1024</v>
          </cell>
          <cell r="I246">
            <v>4500</v>
          </cell>
          <cell r="J246">
            <v>512</v>
          </cell>
          <cell r="K246">
            <v>2750</v>
          </cell>
          <cell r="L246">
            <v>1024</v>
          </cell>
          <cell r="M246">
            <v>3350</v>
          </cell>
          <cell r="N246">
            <v>1024</v>
          </cell>
          <cell r="O246">
            <v>3350</v>
          </cell>
          <cell r="P246">
            <v>1024</v>
          </cell>
          <cell r="Q246">
            <v>3350</v>
          </cell>
          <cell r="R246">
            <v>1024</v>
          </cell>
          <cell r="S246">
            <v>3350</v>
          </cell>
          <cell r="T246">
            <v>1024</v>
          </cell>
          <cell r="U246" t="str">
            <v>Услуга не предоставляется</v>
          </cell>
          <cell r="V246">
            <v>2048</v>
          </cell>
          <cell r="W246">
            <v>1569.4</v>
          </cell>
          <cell r="X246">
            <v>2048</v>
          </cell>
          <cell r="Y246">
            <v>1569.4</v>
          </cell>
          <cell r="Z246" t="str">
            <v>adsl</v>
          </cell>
        </row>
        <row r="247">
          <cell r="C247" t="str">
            <v>ou-izh-169</v>
          </cell>
          <cell r="D247" t="str">
            <v>Муниципальное бюджетное общеобразовательное учреждение средняя общеобразовательная школа № 5</v>
          </cell>
          <cell r="E247" t="str">
            <v>426000, Удмуртская Республика, г. Ижевск, ул. Карла Маркса, д. 427</v>
          </cell>
          <cell r="F247">
            <v>2048</v>
          </cell>
          <cell r="G247">
            <v>1427.8</v>
          </cell>
          <cell r="H247">
            <v>4096</v>
          </cell>
          <cell r="I247">
            <v>2725.7999999999997</v>
          </cell>
          <cell r="J247">
            <v>512</v>
          </cell>
          <cell r="K247">
            <v>778.8</v>
          </cell>
          <cell r="L247">
            <v>4096</v>
          </cell>
          <cell r="M247">
            <v>2997.2</v>
          </cell>
          <cell r="N247">
            <v>4096</v>
          </cell>
          <cell r="O247">
            <v>2997.2</v>
          </cell>
          <cell r="P247">
            <v>2048</v>
          </cell>
          <cell r="Q247">
            <v>1569.4</v>
          </cell>
          <cell r="R247">
            <v>2048</v>
          </cell>
          <cell r="S247">
            <v>1569.3999999999999</v>
          </cell>
          <cell r="T247">
            <v>2048</v>
          </cell>
          <cell r="U247">
            <v>1569.3999999999999</v>
          </cell>
          <cell r="V247">
            <v>2048</v>
          </cell>
          <cell r="W247">
            <v>1569.4</v>
          </cell>
          <cell r="X247">
            <v>2048</v>
          </cell>
          <cell r="Y247">
            <v>1569.4</v>
          </cell>
          <cell r="Z247" t="str">
            <v>adsl</v>
          </cell>
        </row>
        <row r="248">
          <cell r="C248" t="str">
            <v>ou-izh-174</v>
          </cell>
          <cell r="D248" t="str">
            <v>Муниципальное бюджетное общеобразовательное учреждение средняя общеобразовательная школа № 55</v>
          </cell>
          <cell r="E248" t="str">
            <v>426019, Удмуртская Республика, г. Ижевск, ул. Автономная, д. 23</v>
          </cell>
          <cell r="F248">
            <v>2048</v>
          </cell>
          <cell r="G248">
            <v>1427.8</v>
          </cell>
          <cell r="H248">
            <v>4096</v>
          </cell>
          <cell r="I248">
            <v>2725.7999999999997</v>
          </cell>
          <cell r="J248">
            <v>512</v>
          </cell>
          <cell r="K248">
            <v>778.8</v>
          </cell>
          <cell r="L248">
            <v>4096</v>
          </cell>
          <cell r="M248">
            <v>2997.2</v>
          </cell>
          <cell r="N248">
            <v>4096</v>
          </cell>
          <cell r="O248">
            <v>2997.2</v>
          </cell>
          <cell r="P248">
            <v>2048</v>
          </cell>
          <cell r="Q248">
            <v>1569.4</v>
          </cell>
          <cell r="R248">
            <v>2048</v>
          </cell>
          <cell r="S248">
            <v>1569.3999999999999</v>
          </cell>
          <cell r="T248">
            <v>2048</v>
          </cell>
          <cell r="U248">
            <v>1569.3999999999999</v>
          </cell>
          <cell r="V248">
            <v>2048</v>
          </cell>
          <cell r="W248">
            <v>1569.4</v>
          </cell>
          <cell r="X248">
            <v>2048</v>
          </cell>
          <cell r="Y248">
            <v>1569.4</v>
          </cell>
          <cell r="Z248" t="str">
            <v>adsl</v>
          </cell>
        </row>
        <row r="249">
          <cell r="C249" t="str">
            <v>ou-izh-183</v>
          </cell>
          <cell r="D249" t="str">
            <v>Муниципальное бюджетное общеобразовательное учреждение средняя общеобразовательная школа № 65</v>
          </cell>
          <cell r="E249" t="str">
            <v>426027, Удмуртская Республика, г. Ижевск, ул. Щедрина, д. 1</v>
          </cell>
          <cell r="F249">
            <v>2048</v>
          </cell>
          <cell r="G249">
            <v>1427.8</v>
          </cell>
          <cell r="H249">
            <v>6144</v>
          </cell>
          <cell r="I249">
            <v>4413.2</v>
          </cell>
          <cell r="J249">
            <v>512</v>
          </cell>
          <cell r="K249">
            <v>778.8</v>
          </cell>
          <cell r="L249">
            <v>6144</v>
          </cell>
          <cell r="M249">
            <v>4855.7</v>
          </cell>
          <cell r="N249">
            <v>6144</v>
          </cell>
          <cell r="O249">
            <v>4855.7</v>
          </cell>
          <cell r="P249">
            <v>3072</v>
          </cell>
          <cell r="Q249">
            <v>2283.3000000000002</v>
          </cell>
          <cell r="R249">
            <v>2048</v>
          </cell>
          <cell r="S249">
            <v>1569.3999999999999</v>
          </cell>
          <cell r="T249">
            <v>2048</v>
          </cell>
          <cell r="U249">
            <v>1569.3999999999999</v>
          </cell>
          <cell r="V249">
            <v>3072</v>
          </cell>
          <cell r="W249">
            <v>2283.3000000000002</v>
          </cell>
          <cell r="X249">
            <v>3072</v>
          </cell>
          <cell r="Y249">
            <v>2283.3000000000002</v>
          </cell>
          <cell r="Z249" t="str">
            <v>adsl</v>
          </cell>
        </row>
        <row r="250">
          <cell r="C250" t="str">
            <v>ou-izh-186</v>
          </cell>
          <cell r="D250" t="str">
            <v>Муниципальное бюджетное общеобразовательное учреждение средняя общеобразовательная школа № 7</v>
          </cell>
          <cell r="E250" t="str">
            <v>426053, Удмуртская Республика, г. Ижевск, ул. Ворошилова, д. 57</v>
          </cell>
          <cell r="F250">
            <v>2048</v>
          </cell>
          <cell r="G250">
            <v>1427.8</v>
          </cell>
          <cell r="H250">
            <v>4096</v>
          </cell>
          <cell r="I250">
            <v>2725.7999999999997</v>
          </cell>
          <cell r="J250">
            <v>512</v>
          </cell>
          <cell r="K250">
            <v>778.8</v>
          </cell>
          <cell r="L250">
            <v>4096</v>
          </cell>
          <cell r="M250">
            <v>2997.2</v>
          </cell>
          <cell r="N250">
            <v>4096</v>
          </cell>
          <cell r="O250">
            <v>2997.2</v>
          </cell>
          <cell r="P250">
            <v>2048</v>
          </cell>
          <cell r="Q250">
            <v>1569.4</v>
          </cell>
          <cell r="R250">
            <v>2048</v>
          </cell>
          <cell r="S250">
            <v>1569.3999999999999</v>
          </cell>
          <cell r="T250">
            <v>2048</v>
          </cell>
          <cell r="U250">
            <v>1569.3999999999999</v>
          </cell>
          <cell r="V250">
            <v>2048</v>
          </cell>
          <cell r="W250">
            <v>1569.4</v>
          </cell>
          <cell r="X250">
            <v>2048</v>
          </cell>
          <cell r="Y250">
            <v>1569.4</v>
          </cell>
          <cell r="Z250" t="str">
            <v>adsl</v>
          </cell>
        </row>
        <row r="251">
          <cell r="C251" t="str">
            <v>shdety0561</v>
          </cell>
          <cell r="D251" t="str">
            <v>Муниципальное бюджетное общеобразовательное учреждение Средняя общеобразовательная школа № 85</v>
          </cell>
          <cell r="E251" t="str">
            <v>426006, Удмуртская Республика, г. Ижевск, ул. Оружейника Драгунова, д. 74</v>
          </cell>
          <cell r="F251">
            <v>2048</v>
          </cell>
          <cell r="G251">
            <v>1427.8</v>
          </cell>
          <cell r="H251">
            <v>6144</v>
          </cell>
          <cell r="I251">
            <v>4413.2</v>
          </cell>
          <cell r="J251">
            <v>512</v>
          </cell>
          <cell r="K251">
            <v>778.8</v>
          </cell>
          <cell r="L251">
            <v>6144</v>
          </cell>
          <cell r="M251">
            <v>4855.7</v>
          </cell>
          <cell r="N251">
            <v>6144</v>
          </cell>
          <cell r="O251">
            <v>4855.7</v>
          </cell>
          <cell r="P251">
            <v>3072</v>
          </cell>
          <cell r="Q251">
            <v>2283.3000000000002</v>
          </cell>
          <cell r="R251">
            <v>2048</v>
          </cell>
          <cell r="S251">
            <v>1569.3999999999999</v>
          </cell>
          <cell r="T251">
            <v>2048</v>
          </cell>
          <cell r="U251">
            <v>1569.3999999999999</v>
          </cell>
          <cell r="V251">
            <v>3072</v>
          </cell>
          <cell r="W251">
            <v>2283.3000000000002</v>
          </cell>
          <cell r="X251">
            <v>3072</v>
          </cell>
          <cell r="Y251">
            <v>2283.3000000000002</v>
          </cell>
          <cell r="Z251" t="str">
            <v>adsl</v>
          </cell>
        </row>
        <row r="252">
          <cell r="C252" t="str">
            <v>shdety0213</v>
          </cell>
          <cell r="D252" t="str">
            <v>Муниципальное бюджетное общеобразовательное учреждение средняя общеобразовательная школа № 88</v>
          </cell>
          <cell r="E252" t="str">
            <v>426000, Удмуртская Республика, г. Ижевск, ул. Пушкинская, д. 285</v>
          </cell>
          <cell r="F252">
            <v>2048</v>
          </cell>
          <cell r="G252">
            <v>1427.8</v>
          </cell>
          <cell r="H252">
            <v>6144</v>
          </cell>
          <cell r="I252">
            <v>4413.2</v>
          </cell>
          <cell r="J252">
            <v>512</v>
          </cell>
          <cell r="K252">
            <v>778.8</v>
          </cell>
          <cell r="L252">
            <v>6144</v>
          </cell>
          <cell r="M252">
            <v>4855.7</v>
          </cell>
          <cell r="N252">
            <v>6144</v>
          </cell>
          <cell r="O252">
            <v>4855.7</v>
          </cell>
          <cell r="P252">
            <v>3072</v>
          </cell>
          <cell r="Q252">
            <v>2283.3000000000002</v>
          </cell>
          <cell r="R252">
            <v>2048</v>
          </cell>
          <cell r="S252">
            <v>1569.3999999999999</v>
          </cell>
          <cell r="T252">
            <v>2048</v>
          </cell>
          <cell r="U252">
            <v>1569.3999999999999</v>
          </cell>
          <cell r="V252">
            <v>3072</v>
          </cell>
          <cell r="W252">
            <v>2283.3000000000002</v>
          </cell>
          <cell r="X252">
            <v>3072</v>
          </cell>
          <cell r="Y252">
            <v>2283.3000000000002</v>
          </cell>
          <cell r="Z252" t="str">
            <v>eth</v>
          </cell>
        </row>
        <row r="253">
          <cell r="C253" t="str">
            <v>shdety0241</v>
          </cell>
          <cell r="D253" t="str">
            <v>Муниципальное бюджетное общеобразовательное учреждение экономико-математический лицей № 29</v>
          </cell>
          <cell r="E253" t="str">
            <v>426033, Удмуртская Республика, г. Ижевск, ул. Береговая, д. 11</v>
          </cell>
          <cell r="F253">
            <v>2048</v>
          </cell>
          <cell r="G253">
            <v>1427.8</v>
          </cell>
          <cell r="H253">
            <v>6144</v>
          </cell>
          <cell r="I253">
            <v>4413.2</v>
          </cell>
          <cell r="J253">
            <v>512</v>
          </cell>
          <cell r="K253">
            <v>778.8</v>
          </cell>
          <cell r="L253">
            <v>6144</v>
          </cell>
          <cell r="M253">
            <v>4855.7</v>
          </cell>
          <cell r="N253">
            <v>6144</v>
          </cell>
          <cell r="O253">
            <v>4855.7</v>
          </cell>
          <cell r="P253">
            <v>3072</v>
          </cell>
          <cell r="Q253">
            <v>2283.3000000000002</v>
          </cell>
          <cell r="R253">
            <v>2048</v>
          </cell>
          <cell r="S253">
            <v>1569.3999999999999</v>
          </cell>
          <cell r="T253">
            <v>2048</v>
          </cell>
          <cell r="U253">
            <v>1569.3999999999999</v>
          </cell>
          <cell r="V253">
            <v>3072</v>
          </cell>
          <cell r="W253">
            <v>2283.3000000000002</v>
          </cell>
          <cell r="X253">
            <v>3072</v>
          </cell>
          <cell r="Y253">
            <v>2283.3000000000002</v>
          </cell>
          <cell r="Z253" t="str">
            <v>eth</v>
          </cell>
        </row>
        <row r="254">
          <cell r="C254" t="str">
            <v>ou-izh-137</v>
          </cell>
          <cell r="D254" t="str">
            <v>Муниципальное казенное образовательное учреждение для детей-сирот и детей, оставшихся без попечения родителей, школа – интернат № 96</v>
          </cell>
          <cell r="E254" t="str">
            <v>426006, Удмуртская Республика, г. Ижевск, ул. Телегина, д. 42а</v>
          </cell>
          <cell r="F254">
            <v>2048</v>
          </cell>
          <cell r="G254">
            <v>1427.8</v>
          </cell>
          <cell r="H254">
            <v>4096</v>
          </cell>
          <cell r="I254">
            <v>2725.7999999999997</v>
          </cell>
          <cell r="J254">
            <v>512</v>
          </cell>
          <cell r="K254">
            <v>778.8</v>
          </cell>
          <cell r="L254">
            <v>4096</v>
          </cell>
          <cell r="M254">
            <v>2997.2</v>
          </cell>
          <cell r="N254">
            <v>4096</v>
          </cell>
          <cell r="O254">
            <v>2997.2</v>
          </cell>
          <cell r="P254">
            <v>2048</v>
          </cell>
          <cell r="Q254">
            <v>1569.4</v>
          </cell>
          <cell r="R254">
            <v>2048</v>
          </cell>
          <cell r="S254">
            <v>1569.3999999999999</v>
          </cell>
          <cell r="T254">
            <v>2048</v>
          </cell>
          <cell r="U254">
            <v>1569.3999999999999</v>
          </cell>
          <cell r="V254">
            <v>2048</v>
          </cell>
          <cell r="W254">
            <v>1569.4</v>
          </cell>
          <cell r="X254">
            <v>2048</v>
          </cell>
          <cell r="Y254">
            <v>1569.4</v>
          </cell>
          <cell r="Z254" t="str">
            <v>adsl</v>
          </cell>
        </row>
        <row r="255">
          <cell r="C255" t="str">
            <v>shdety0306</v>
          </cell>
          <cell r="D255" t="str">
            <v>Муниципальное казенное образовательное учреждение для детей-сирот и детей, оставшихся без попечения родителей, школа – интернат №96 (Второй корпус)</v>
          </cell>
          <cell r="E255" t="str">
            <v>426006, Удмуртская Республика, г. Ижевск, ул. Телегина, д. 42а</v>
          </cell>
          <cell r="F255">
            <v>2048</v>
          </cell>
          <cell r="G255">
            <v>1427.8</v>
          </cell>
          <cell r="H255">
            <v>4096</v>
          </cell>
          <cell r="I255">
            <v>2725.7999999999997</v>
          </cell>
          <cell r="J255">
            <v>512</v>
          </cell>
          <cell r="K255">
            <v>778.8</v>
          </cell>
          <cell r="L255">
            <v>4096</v>
          </cell>
          <cell r="M255">
            <v>2997.2</v>
          </cell>
          <cell r="N255">
            <v>4096</v>
          </cell>
          <cell r="O255">
            <v>2997.2</v>
          </cell>
          <cell r="P255">
            <v>2048</v>
          </cell>
          <cell r="Q255">
            <v>1569.4</v>
          </cell>
          <cell r="R255">
            <v>2048</v>
          </cell>
          <cell r="S255">
            <v>1569.3999999999999</v>
          </cell>
          <cell r="T255">
            <v>2048</v>
          </cell>
          <cell r="U255">
            <v>1569.3999999999999</v>
          </cell>
          <cell r="V255">
            <v>2048</v>
          </cell>
          <cell r="W255">
            <v>1569.4</v>
          </cell>
          <cell r="X255">
            <v>2048</v>
          </cell>
          <cell r="Y255">
            <v>1569.4</v>
          </cell>
          <cell r="Z255" t="str">
            <v>adsl</v>
          </cell>
        </row>
        <row r="256">
          <cell r="C256" t="str">
            <v>ou-izh-227</v>
          </cell>
          <cell r="D256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 вида № 101»</v>
          </cell>
          <cell r="E256" t="str">
            <v>426073, Удмуртская Республика, г. Ижевск, ул. Союзная, д. 69</v>
          </cell>
          <cell r="F256">
            <v>2048</v>
          </cell>
          <cell r="G256">
            <v>1427.8</v>
          </cell>
          <cell r="H256">
            <v>4096</v>
          </cell>
          <cell r="I256">
            <v>2725.7999999999997</v>
          </cell>
          <cell r="J256">
            <v>512</v>
          </cell>
          <cell r="K256">
            <v>778.8</v>
          </cell>
          <cell r="L256">
            <v>4096</v>
          </cell>
          <cell r="M256">
            <v>2997.2</v>
          </cell>
          <cell r="N256">
            <v>4096</v>
          </cell>
          <cell r="O256">
            <v>2997.2</v>
          </cell>
          <cell r="P256">
            <v>2048</v>
          </cell>
          <cell r="Q256">
            <v>1569.4</v>
          </cell>
          <cell r="R256">
            <v>2048</v>
          </cell>
          <cell r="S256">
            <v>1569.3999999999999</v>
          </cell>
          <cell r="T256">
            <v>2048</v>
          </cell>
          <cell r="U256">
            <v>1569.3999999999999</v>
          </cell>
          <cell r="V256">
            <v>2048</v>
          </cell>
          <cell r="W256">
            <v>1569.4</v>
          </cell>
          <cell r="X256">
            <v>2048</v>
          </cell>
          <cell r="Y256">
            <v>1569.4</v>
          </cell>
          <cell r="Z256" t="str">
            <v>adsl</v>
          </cell>
        </row>
        <row r="257">
          <cell r="C257" t="str">
            <v>shdety0214</v>
          </cell>
          <cell r="D257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школа-интернат I, II, VI вида № 15 города Ижевска УР</v>
          </cell>
          <cell r="E257" t="str">
            <v>426009, Удмуртская Республика, г. Ижевск, ул. Рылеева, д. 1а</v>
          </cell>
          <cell r="F257">
            <v>2048</v>
          </cell>
          <cell r="G257">
            <v>1427.8</v>
          </cell>
          <cell r="H257">
            <v>6144</v>
          </cell>
          <cell r="I257">
            <v>4413.2</v>
          </cell>
          <cell r="J257">
            <v>512</v>
          </cell>
          <cell r="K257">
            <v>778.8</v>
          </cell>
          <cell r="L257">
            <v>6144</v>
          </cell>
          <cell r="M257">
            <v>4855.7</v>
          </cell>
          <cell r="N257">
            <v>6144</v>
          </cell>
          <cell r="O257">
            <v>4855.7</v>
          </cell>
          <cell r="P257">
            <v>3072</v>
          </cell>
          <cell r="Q257">
            <v>2283.3000000000002</v>
          </cell>
          <cell r="R257">
            <v>2048</v>
          </cell>
          <cell r="S257">
            <v>1569.3999999999999</v>
          </cell>
          <cell r="T257">
            <v>2048</v>
          </cell>
          <cell r="U257">
            <v>1569.3999999999999</v>
          </cell>
          <cell r="V257">
            <v>3072</v>
          </cell>
          <cell r="W257">
            <v>2283.3000000000002</v>
          </cell>
          <cell r="X257">
            <v>3072</v>
          </cell>
          <cell r="Y257">
            <v>2283.3000000000002</v>
          </cell>
          <cell r="Z257" t="str">
            <v>eth</v>
          </cell>
        </row>
        <row r="258">
          <cell r="C258" t="str">
            <v>ou-izh-128</v>
          </cell>
          <cell r="D258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 № 75»</v>
          </cell>
          <cell r="E258" t="str">
            <v>426020, Удмуртская Республика, г. Ижевск, ул. Карла Либкнехта, д. 17</v>
          </cell>
          <cell r="F258">
            <v>2048</v>
          </cell>
          <cell r="G258">
            <v>1427.8</v>
          </cell>
          <cell r="H258">
            <v>4096</v>
          </cell>
          <cell r="I258">
            <v>2725.7999999999997</v>
          </cell>
          <cell r="J258">
            <v>512</v>
          </cell>
          <cell r="K258">
            <v>778.8</v>
          </cell>
          <cell r="L258">
            <v>4096</v>
          </cell>
          <cell r="M258">
            <v>2997.2</v>
          </cell>
          <cell r="N258">
            <v>4096</v>
          </cell>
          <cell r="O258">
            <v>2997.2</v>
          </cell>
          <cell r="P258">
            <v>2048</v>
          </cell>
          <cell r="Q258">
            <v>1569.4</v>
          </cell>
          <cell r="R258">
            <v>2048</v>
          </cell>
          <cell r="S258">
            <v>1569.3999999999999</v>
          </cell>
          <cell r="T258">
            <v>2048</v>
          </cell>
          <cell r="U258">
            <v>1569.3999999999999</v>
          </cell>
          <cell r="V258">
            <v>2048</v>
          </cell>
          <cell r="W258">
            <v>1569.4</v>
          </cell>
          <cell r="X258">
            <v>2048</v>
          </cell>
          <cell r="Y258">
            <v>1569.4</v>
          </cell>
          <cell r="Z258" t="str">
            <v>adsl</v>
          </cell>
        </row>
        <row r="259">
          <cell r="C259" t="str">
            <v>ou-izh-228</v>
          </cell>
          <cell r="D259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 вида № 47</v>
          </cell>
          <cell r="E259" t="str">
            <v>426063, Удмуртская Республика, г. Ижевск, ул. Володарского, д. 52</v>
          </cell>
          <cell r="F259">
            <v>2048</v>
          </cell>
          <cell r="G259">
            <v>1427.8</v>
          </cell>
          <cell r="H259">
            <v>2048</v>
          </cell>
          <cell r="I259">
            <v>1427.8</v>
          </cell>
          <cell r="J259">
            <v>512</v>
          </cell>
          <cell r="K259">
            <v>778.8</v>
          </cell>
          <cell r="L259">
            <v>2048</v>
          </cell>
          <cell r="M259">
            <v>1569.3999999999999</v>
          </cell>
          <cell r="N259">
            <v>2048</v>
          </cell>
          <cell r="O259">
            <v>1569.3999999999999</v>
          </cell>
          <cell r="P259">
            <v>2048</v>
          </cell>
          <cell r="Q259">
            <v>1569.3999999999999</v>
          </cell>
          <cell r="R259">
            <v>2048</v>
          </cell>
          <cell r="S259">
            <v>1569.3999999999999</v>
          </cell>
          <cell r="T259">
            <v>2048</v>
          </cell>
          <cell r="U259">
            <v>1569.3999999999999</v>
          </cell>
          <cell r="V259">
            <v>2048</v>
          </cell>
          <cell r="W259">
            <v>1569.4</v>
          </cell>
          <cell r="X259">
            <v>2048</v>
          </cell>
          <cell r="Y259">
            <v>1569.4</v>
          </cell>
          <cell r="Z259" t="str">
            <v>adsl</v>
          </cell>
        </row>
        <row r="260">
          <cell r="C260" t="str">
            <v>ou-izh-127</v>
          </cell>
          <cell r="D260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– интернат VIII вида № 4</v>
          </cell>
          <cell r="E260" t="str">
            <v>426006, Удмуртская Республика, г. Ижевск, ул. Баранова, д. 76</v>
          </cell>
          <cell r="F260">
            <v>2048</v>
          </cell>
          <cell r="G260">
            <v>1427.8</v>
          </cell>
          <cell r="H260">
            <v>4096</v>
          </cell>
          <cell r="I260">
            <v>2725.7999999999997</v>
          </cell>
          <cell r="J260">
            <v>512</v>
          </cell>
          <cell r="K260">
            <v>778.8</v>
          </cell>
          <cell r="L260">
            <v>4096</v>
          </cell>
          <cell r="M260">
            <v>2997.2</v>
          </cell>
          <cell r="N260">
            <v>4096</v>
          </cell>
          <cell r="O260">
            <v>2997.2</v>
          </cell>
          <cell r="P260">
            <v>2048</v>
          </cell>
          <cell r="Q260">
            <v>1569.4</v>
          </cell>
          <cell r="R260">
            <v>2048</v>
          </cell>
          <cell r="S260">
            <v>1569.3999999999999</v>
          </cell>
          <cell r="T260">
            <v>2048</v>
          </cell>
          <cell r="U260">
            <v>1569.3999999999999</v>
          </cell>
          <cell r="V260">
            <v>2048</v>
          </cell>
          <cell r="W260">
            <v>1569.4</v>
          </cell>
          <cell r="X260">
            <v>2048</v>
          </cell>
          <cell r="Y260">
            <v>1569.4</v>
          </cell>
          <cell r="Z260" t="str">
            <v>adsl</v>
          </cell>
        </row>
        <row r="261">
          <cell r="C261" t="str">
            <v>ou-izh-232</v>
          </cell>
          <cell r="D261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 вида № 39</v>
          </cell>
          <cell r="E261" t="str">
            <v>426009, Удмуртская Республика, г. Ижевск, ул. Парковая, д. 18</v>
          </cell>
          <cell r="F261">
            <v>2048</v>
          </cell>
          <cell r="G261">
            <v>1427.8</v>
          </cell>
          <cell r="H261">
            <v>2048</v>
          </cell>
          <cell r="I261">
            <v>1427.8</v>
          </cell>
          <cell r="J261">
            <v>512</v>
          </cell>
          <cell r="K261">
            <v>778.8</v>
          </cell>
          <cell r="L261">
            <v>2048</v>
          </cell>
          <cell r="M261">
            <v>1569.3999999999999</v>
          </cell>
          <cell r="N261">
            <v>2048</v>
          </cell>
          <cell r="O261">
            <v>1569.3999999999999</v>
          </cell>
          <cell r="P261">
            <v>2048</v>
          </cell>
          <cell r="Q261">
            <v>1569.3999999999999</v>
          </cell>
          <cell r="R261">
            <v>2048</v>
          </cell>
          <cell r="S261">
            <v>1569.3999999999999</v>
          </cell>
          <cell r="T261">
            <v>2048</v>
          </cell>
          <cell r="U261">
            <v>1569.3999999999999</v>
          </cell>
          <cell r="V261">
            <v>2048</v>
          </cell>
          <cell r="W261">
            <v>1569.4</v>
          </cell>
          <cell r="X261">
            <v>2048</v>
          </cell>
          <cell r="Y261">
            <v>1569.4</v>
          </cell>
          <cell r="Z261" t="str">
            <v>adsl</v>
          </cell>
        </row>
        <row r="262">
          <cell r="C262" t="str">
            <v>ou-izh-229</v>
          </cell>
          <cell r="D262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№ 79</v>
          </cell>
          <cell r="E262" t="str">
            <v>426060, Удмуртская Республика, г. Ижевск, ул. 9-го Января, д. 193а</v>
          </cell>
          <cell r="F262">
            <v>2048</v>
          </cell>
          <cell r="G262">
            <v>1427.8</v>
          </cell>
          <cell r="H262">
            <v>6144</v>
          </cell>
          <cell r="I262">
            <v>4413.2</v>
          </cell>
          <cell r="J262">
            <v>512</v>
          </cell>
          <cell r="K262">
            <v>778.8</v>
          </cell>
          <cell r="L262">
            <v>6144</v>
          </cell>
          <cell r="M262">
            <v>4855.7</v>
          </cell>
          <cell r="N262">
            <v>6144</v>
          </cell>
          <cell r="O262">
            <v>4855.7</v>
          </cell>
          <cell r="P262">
            <v>3072</v>
          </cell>
          <cell r="Q262">
            <v>2283.3000000000002</v>
          </cell>
          <cell r="R262">
            <v>2048</v>
          </cell>
          <cell r="S262">
            <v>1569.3999999999999</v>
          </cell>
          <cell r="T262">
            <v>2048</v>
          </cell>
          <cell r="U262">
            <v>1569.3999999999999</v>
          </cell>
          <cell r="V262">
            <v>3072</v>
          </cell>
          <cell r="W262">
            <v>2283.3000000000002</v>
          </cell>
          <cell r="X262">
            <v>3072</v>
          </cell>
          <cell r="Y262">
            <v>2283.3000000000002</v>
          </cell>
          <cell r="Z262" t="str">
            <v>adsl</v>
          </cell>
        </row>
        <row r="263">
          <cell r="C263" t="str">
            <v>ou-izh-230</v>
          </cell>
          <cell r="D263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 VIII вида № 92</v>
          </cell>
          <cell r="E263" t="str">
            <v>426067, Удмуртская Республика, г. Ижевск, ул. Труда, д. 24</v>
          </cell>
          <cell r="F263">
            <v>2048</v>
          </cell>
          <cell r="G263">
            <v>1427.8</v>
          </cell>
          <cell r="H263">
            <v>4096</v>
          </cell>
          <cell r="I263">
            <v>2725.7999999999997</v>
          </cell>
          <cell r="J263">
            <v>512</v>
          </cell>
          <cell r="K263">
            <v>778.8</v>
          </cell>
          <cell r="L263">
            <v>4096</v>
          </cell>
          <cell r="M263">
            <v>2997.2</v>
          </cell>
          <cell r="N263">
            <v>4096</v>
          </cell>
          <cell r="O263">
            <v>2997.2</v>
          </cell>
          <cell r="P263">
            <v>2048</v>
          </cell>
          <cell r="Q263">
            <v>1569.4</v>
          </cell>
          <cell r="R263">
            <v>2048</v>
          </cell>
          <cell r="S263">
            <v>1569.3999999999999</v>
          </cell>
          <cell r="T263">
            <v>2048</v>
          </cell>
          <cell r="U263">
            <v>1569.3999999999999</v>
          </cell>
          <cell r="V263">
            <v>2048</v>
          </cell>
          <cell r="W263">
            <v>1569.4</v>
          </cell>
          <cell r="X263">
            <v>2048</v>
          </cell>
          <cell r="Y263">
            <v>1569.4</v>
          </cell>
          <cell r="Z263" t="str">
            <v>adsl</v>
          </cell>
        </row>
        <row r="264">
          <cell r="C264" t="str">
            <v>ou-izh-231</v>
          </cell>
          <cell r="D264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V вида № 13</v>
          </cell>
          <cell r="E264" t="str">
            <v>426009, Удмуртская Республика, г. Ижевск, пер. Профсоюзный, д. 21</v>
          </cell>
          <cell r="F264">
            <v>2048</v>
          </cell>
          <cell r="G264">
            <v>1427.8</v>
          </cell>
          <cell r="H264">
            <v>2048</v>
          </cell>
          <cell r="I264">
            <v>1427.8</v>
          </cell>
          <cell r="J264">
            <v>512</v>
          </cell>
          <cell r="K264">
            <v>778.8</v>
          </cell>
          <cell r="L264">
            <v>2048</v>
          </cell>
          <cell r="M264">
            <v>1569.3999999999999</v>
          </cell>
          <cell r="N264">
            <v>2048</v>
          </cell>
          <cell r="O264">
            <v>1569.3999999999999</v>
          </cell>
          <cell r="P264">
            <v>2048</v>
          </cell>
          <cell r="Q264">
            <v>1569.3999999999999</v>
          </cell>
          <cell r="R264">
            <v>2048</v>
          </cell>
          <cell r="S264">
            <v>1569.3999999999999</v>
          </cell>
          <cell r="T264">
            <v>2048</v>
          </cell>
          <cell r="U264">
            <v>1569.3999999999999</v>
          </cell>
          <cell r="V264">
            <v>2048</v>
          </cell>
          <cell r="W264">
            <v>1569.4</v>
          </cell>
          <cell r="X264">
            <v>2048</v>
          </cell>
          <cell r="Y264">
            <v>1569.4</v>
          </cell>
          <cell r="Z264" t="str">
            <v>adsl</v>
          </cell>
        </row>
        <row r="265">
          <cell r="C265" t="str">
            <v>shdety0249</v>
          </cell>
          <cell r="D265" t="str">
            <v>Муниципальное образовательное учреждение для детей дошкольного и младшего школьного возраста прогимназия «Липовая роща»</v>
          </cell>
          <cell r="E265" t="str">
            <v>426052, Удмуртская Республика, г. Ижевск, Вараксинский бульвар, д. 47в</v>
          </cell>
          <cell r="F265">
            <v>2048</v>
          </cell>
          <cell r="G265">
            <v>1427.8</v>
          </cell>
          <cell r="H265">
            <v>6144</v>
          </cell>
          <cell r="I265">
            <v>4413.2</v>
          </cell>
          <cell r="J265">
            <v>512</v>
          </cell>
          <cell r="K265">
            <v>778.8</v>
          </cell>
          <cell r="L265">
            <v>6144</v>
          </cell>
          <cell r="M265">
            <v>4855.7</v>
          </cell>
          <cell r="N265">
            <v>6144</v>
          </cell>
          <cell r="O265">
            <v>4855.7</v>
          </cell>
          <cell r="P265">
            <v>3072</v>
          </cell>
          <cell r="Q265">
            <v>2283.3000000000002</v>
          </cell>
          <cell r="R265">
            <v>2048</v>
          </cell>
          <cell r="S265">
            <v>1569.3999999999999</v>
          </cell>
          <cell r="T265">
            <v>2048</v>
          </cell>
          <cell r="U265">
            <v>1569.3999999999999</v>
          </cell>
          <cell r="V265">
            <v>3072</v>
          </cell>
          <cell r="W265">
            <v>2283.3000000000002</v>
          </cell>
          <cell r="X265">
            <v>3072</v>
          </cell>
          <cell r="Y265">
            <v>2283.3000000000002</v>
          </cell>
          <cell r="Z265" t="str">
            <v>eth</v>
          </cell>
        </row>
        <row r="266">
          <cell r="C266" t="str">
            <v>nsh-izh-4</v>
          </cell>
          <cell r="D266" t="str">
            <v>Муниципальное образовательное учреждение для детей дошкольного и младшего школьного возраста прогимназия №159</v>
          </cell>
          <cell r="E266" t="str">
            <v>426034, Удмуртская Республика, г. Ижевск, ул. Удмуртская, д. 252а</v>
          </cell>
          <cell r="F266">
            <v>1024</v>
          </cell>
          <cell r="G266">
            <v>908.59999999999991</v>
          </cell>
          <cell r="H266">
            <v>1024</v>
          </cell>
          <cell r="I266">
            <v>908.59999999999991</v>
          </cell>
          <cell r="J266">
            <v>512</v>
          </cell>
          <cell r="K266">
            <v>778.8</v>
          </cell>
          <cell r="L266">
            <v>1024</v>
          </cell>
          <cell r="M266">
            <v>997.09999999999991</v>
          </cell>
          <cell r="N266">
            <v>1024</v>
          </cell>
          <cell r="O266">
            <v>997.09999999999991</v>
          </cell>
          <cell r="P266">
            <v>1024</v>
          </cell>
          <cell r="Q266">
            <v>997.09999999999991</v>
          </cell>
          <cell r="R266">
            <v>1024</v>
          </cell>
          <cell r="S266">
            <v>997.09999999999991</v>
          </cell>
          <cell r="T266">
            <v>1024</v>
          </cell>
          <cell r="U266">
            <v>997.09999999999991</v>
          </cell>
          <cell r="V266">
            <v>1024</v>
          </cell>
          <cell r="W266">
            <v>997.1</v>
          </cell>
          <cell r="X266">
            <v>1024</v>
          </cell>
          <cell r="Y266">
            <v>997.1</v>
          </cell>
          <cell r="Z266" t="str">
            <v>adsl</v>
          </cell>
        </row>
        <row r="267">
          <cell r="C267" t="str">
            <v>nsh-izh-6</v>
          </cell>
          <cell r="D267" t="str">
            <v>Муниципальное образовательное учреждение для детей дошкольного и младшего школьного возраста прогимназия №226</v>
          </cell>
          <cell r="E267" t="str">
            <v>426072, Удмуртская Республика, г. Ижевск, ул. Молодежная, д. 63</v>
          </cell>
          <cell r="F267">
            <v>2048</v>
          </cell>
          <cell r="G267">
            <v>1427.8</v>
          </cell>
          <cell r="H267">
            <v>6144</v>
          </cell>
          <cell r="I267">
            <v>4413.2</v>
          </cell>
          <cell r="J267">
            <v>512</v>
          </cell>
          <cell r="K267">
            <v>778.8</v>
          </cell>
          <cell r="L267">
            <v>6144</v>
          </cell>
          <cell r="M267">
            <v>4855.7</v>
          </cell>
          <cell r="N267">
            <v>6144</v>
          </cell>
          <cell r="O267">
            <v>4855.7</v>
          </cell>
          <cell r="P267">
            <v>3072</v>
          </cell>
          <cell r="Q267">
            <v>2283.3000000000002</v>
          </cell>
          <cell r="R267">
            <v>2048</v>
          </cell>
          <cell r="S267">
            <v>1569.3999999999999</v>
          </cell>
          <cell r="T267">
            <v>2048</v>
          </cell>
          <cell r="U267">
            <v>1569.3999999999999</v>
          </cell>
          <cell r="V267">
            <v>3072</v>
          </cell>
          <cell r="W267">
            <v>2283.3000000000002</v>
          </cell>
          <cell r="X267">
            <v>3072</v>
          </cell>
          <cell r="Y267">
            <v>2283.3000000000002</v>
          </cell>
          <cell r="Z267" t="str">
            <v>adsl</v>
          </cell>
        </row>
        <row r="268">
          <cell r="C268" t="str">
            <v>ou-izh-177</v>
          </cell>
          <cell r="D268" t="str">
            <v>Муниципальное общеобразовательное учреждение «Средняя общеобразовательная школа № 59»</v>
          </cell>
          <cell r="E268" t="str">
            <v>426063, Удмуртская Республика, г. Ижевск, ул. Володарского, д. 52</v>
          </cell>
          <cell r="F268">
            <v>2048</v>
          </cell>
          <cell r="G268">
            <v>1427.8</v>
          </cell>
          <cell r="H268">
            <v>4096</v>
          </cell>
          <cell r="I268">
            <v>2725.7999999999997</v>
          </cell>
          <cell r="J268">
            <v>512</v>
          </cell>
          <cell r="K268">
            <v>778.8</v>
          </cell>
          <cell r="L268">
            <v>4096</v>
          </cell>
          <cell r="M268">
            <v>2997.2</v>
          </cell>
          <cell r="N268">
            <v>4096</v>
          </cell>
          <cell r="O268">
            <v>2997.2</v>
          </cell>
          <cell r="P268">
            <v>2048</v>
          </cell>
          <cell r="Q268">
            <v>1569.4</v>
          </cell>
          <cell r="R268">
            <v>2048</v>
          </cell>
          <cell r="S268">
            <v>1569.3999999999999</v>
          </cell>
          <cell r="T268">
            <v>2048</v>
          </cell>
          <cell r="U268">
            <v>1569.3999999999999</v>
          </cell>
          <cell r="V268">
            <v>2048</v>
          </cell>
          <cell r="W268">
            <v>1569.4</v>
          </cell>
          <cell r="X268">
            <v>2048</v>
          </cell>
          <cell r="Y268">
            <v>1569.4</v>
          </cell>
          <cell r="Z268" t="str">
            <v>adsl</v>
          </cell>
        </row>
        <row r="269">
          <cell r="C269" t="str">
            <v>ou-izh-144</v>
          </cell>
          <cell r="D269" t="str">
            <v>Муниципальное бюджетное общеобразовательное учреждение средняя общеобразовательная школа № 10</v>
          </cell>
          <cell r="E269" t="str">
            <v>426023, Удмуртская Республика, г. Ижевск, ул. Степная, д. 81</v>
          </cell>
          <cell r="F269">
            <v>2048</v>
          </cell>
          <cell r="G269">
            <v>1427.8</v>
          </cell>
          <cell r="H269">
            <v>2048</v>
          </cell>
          <cell r="I269">
            <v>1427.8</v>
          </cell>
          <cell r="J269">
            <v>512</v>
          </cell>
          <cell r="K269">
            <v>778.8</v>
          </cell>
          <cell r="L269">
            <v>2048</v>
          </cell>
          <cell r="M269">
            <v>1569.3999999999999</v>
          </cell>
          <cell r="N269">
            <v>2048</v>
          </cell>
          <cell r="O269">
            <v>1569.3999999999999</v>
          </cell>
          <cell r="P269">
            <v>2048</v>
          </cell>
          <cell r="Q269">
            <v>1569.3999999999999</v>
          </cell>
          <cell r="R269">
            <v>2048</v>
          </cell>
          <cell r="S269">
            <v>1569.3999999999999</v>
          </cell>
          <cell r="T269">
            <v>2048</v>
          </cell>
          <cell r="U269">
            <v>1569.3999999999999</v>
          </cell>
          <cell r="V269">
            <v>2048</v>
          </cell>
          <cell r="W269">
            <v>1569.4</v>
          </cell>
          <cell r="X269">
            <v>2048</v>
          </cell>
          <cell r="Y269">
            <v>1569.4</v>
          </cell>
          <cell r="Z269" t="str">
            <v>adsl</v>
          </cell>
        </row>
        <row r="270">
          <cell r="C270" t="str">
            <v>shdety0234</v>
          </cell>
          <cell r="D270" t="str">
            <v>Муниципальное специальное (коррекционное) образовательное учреждение для обучающихся, воспитанников с ограниченными возможностями здоровья - специальная (коррекционная) общеобразовательная школа VII вида № 23</v>
          </cell>
          <cell r="E270" t="str">
            <v>426019, Удмуртская Республика, г. Ижевск, ул. Азина, д. 205</v>
          </cell>
          <cell r="F270">
            <v>2048</v>
          </cell>
          <cell r="G270">
            <v>1427.8</v>
          </cell>
          <cell r="H270">
            <v>6144</v>
          </cell>
          <cell r="I270">
            <v>4413.2</v>
          </cell>
          <cell r="J270">
            <v>512</v>
          </cell>
          <cell r="K270">
            <v>778.8</v>
          </cell>
          <cell r="L270">
            <v>6144</v>
          </cell>
          <cell r="M270">
            <v>4855.7</v>
          </cell>
          <cell r="N270">
            <v>6144</v>
          </cell>
          <cell r="O270">
            <v>4855.7</v>
          </cell>
          <cell r="P270">
            <v>3072</v>
          </cell>
          <cell r="Q270">
            <v>2283.3000000000002</v>
          </cell>
          <cell r="R270">
            <v>2048</v>
          </cell>
          <cell r="S270">
            <v>1569.3999999999999</v>
          </cell>
          <cell r="T270">
            <v>2048</v>
          </cell>
          <cell r="U270">
            <v>1569.3999999999999</v>
          </cell>
          <cell r="V270">
            <v>3072</v>
          </cell>
          <cell r="W270">
            <v>2283.3000000000002</v>
          </cell>
          <cell r="X270">
            <v>3072</v>
          </cell>
          <cell r="Y270">
            <v>2283.3000000000002</v>
          </cell>
          <cell r="Z270" t="str">
            <v>eth</v>
          </cell>
        </row>
        <row r="271">
          <cell r="C271" t="str">
            <v>ou-izh-224</v>
          </cell>
          <cell r="D271" t="str">
            <v>Муниципальное специальное (коррекционное) учреждение для обучающихся, воспитанников с отклонениями в развитии специальная (коррекционная) начальная школа-детский сад №218</v>
          </cell>
          <cell r="E271" t="str">
            <v>426006, Удмуртская Республика, г. Ижевск, ул. Клубная, д. 31</v>
          </cell>
          <cell r="F271">
            <v>2048</v>
          </cell>
          <cell r="G271">
            <v>1427.8</v>
          </cell>
          <cell r="H271">
            <v>4096</v>
          </cell>
          <cell r="I271">
            <v>2725.7999999999997</v>
          </cell>
          <cell r="J271">
            <v>512</v>
          </cell>
          <cell r="K271">
            <v>778.8</v>
          </cell>
          <cell r="L271">
            <v>4096</v>
          </cell>
          <cell r="M271">
            <v>2997.2</v>
          </cell>
          <cell r="N271">
            <v>4096</v>
          </cell>
          <cell r="O271">
            <v>2997.2</v>
          </cell>
          <cell r="P271">
            <v>2048</v>
          </cell>
          <cell r="Q271">
            <v>1569.4</v>
          </cell>
          <cell r="R271">
            <v>2048</v>
          </cell>
          <cell r="S271">
            <v>1569.3999999999999</v>
          </cell>
          <cell r="T271">
            <v>2048</v>
          </cell>
          <cell r="U271">
            <v>1569.3999999999999</v>
          </cell>
          <cell r="V271">
            <v>2048</v>
          </cell>
          <cell r="W271">
            <v>1569.4</v>
          </cell>
          <cell r="X271">
            <v>2048</v>
          </cell>
          <cell r="Y271">
            <v>1569.4</v>
          </cell>
          <cell r="Z271" t="str">
            <v>adsl</v>
          </cell>
        </row>
        <row r="272">
          <cell r="C272" t="str">
            <v>ou-izh-225</v>
          </cell>
          <cell r="D272" t="str">
            <v>Муниципальное специальное (коррекционное) учреждение для обучающихся, воспитанников с отклонениями в развитии специальная (коррекционная) начальная школа-детский сад №256</v>
          </cell>
          <cell r="E272" t="str">
            <v>426000, Удмуртская Республика, г. Ижевск, ул. Молодежная, д. 88</v>
          </cell>
          <cell r="F272">
            <v>2048</v>
          </cell>
          <cell r="G272">
            <v>1427.8</v>
          </cell>
          <cell r="H272">
            <v>4096</v>
          </cell>
          <cell r="I272">
            <v>2725.7999999999997</v>
          </cell>
          <cell r="J272">
            <v>512</v>
          </cell>
          <cell r="K272">
            <v>778.8</v>
          </cell>
          <cell r="L272">
            <v>4096</v>
          </cell>
          <cell r="M272">
            <v>2997.2</v>
          </cell>
          <cell r="N272">
            <v>4096</v>
          </cell>
          <cell r="O272">
            <v>2997.2</v>
          </cell>
          <cell r="P272">
            <v>2048</v>
          </cell>
          <cell r="Q272">
            <v>1569.4</v>
          </cell>
          <cell r="R272">
            <v>2048</v>
          </cell>
          <cell r="S272">
            <v>1569.3999999999999</v>
          </cell>
          <cell r="T272">
            <v>2048</v>
          </cell>
          <cell r="U272">
            <v>1569.3999999999999</v>
          </cell>
          <cell r="V272">
            <v>2048</v>
          </cell>
          <cell r="W272">
            <v>1569.4</v>
          </cell>
          <cell r="X272">
            <v>2048</v>
          </cell>
          <cell r="Y272">
            <v>1569.4</v>
          </cell>
          <cell r="Z272" t="str">
            <v>adsl</v>
          </cell>
        </row>
        <row r="273">
          <cell r="C273" t="str">
            <v>ou-sar-276</v>
          </cell>
          <cell r="D273" t="str">
            <v>Федеральное государственное образовательное учреждение вечерняя (сменная) общеобразовательная школа УФСИН России по УР</v>
          </cell>
          <cell r="E273" t="str">
            <v>426034, Удмуртская Республика, г. Ижевск, ул. Базисная, д. 31 А</v>
          </cell>
          <cell r="F273">
            <v>1024</v>
          </cell>
          <cell r="G273">
            <v>908.59999999999991</v>
          </cell>
          <cell r="H273">
            <v>1024</v>
          </cell>
          <cell r="I273">
            <v>908.59999999999991</v>
          </cell>
          <cell r="J273">
            <v>512</v>
          </cell>
          <cell r="K273">
            <v>778.8</v>
          </cell>
          <cell r="L273">
            <v>1024</v>
          </cell>
          <cell r="M273">
            <v>997.09999999999991</v>
          </cell>
          <cell r="N273">
            <v>1024</v>
          </cell>
          <cell r="O273">
            <v>997.09999999999991</v>
          </cell>
          <cell r="P273">
            <v>1024</v>
          </cell>
          <cell r="Q273">
            <v>997.09999999999991</v>
          </cell>
          <cell r="R273">
            <v>1024</v>
          </cell>
          <cell r="S273">
            <v>997.09999999999991</v>
          </cell>
          <cell r="T273">
            <v>1024</v>
          </cell>
          <cell r="U273">
            <v>997.09999999999991</v>
          </cell>
          <cell r="V273">
            <v>1024</v>
          </cell>
          <cell r="W273">
            <v>997.1</v>
          </cell>
          <cell r="X273">
            <v>1024</v>
          </cell>
          <cell r="Y273">
            <v>997.1</v>
          </cell>
          <cell r="Z273" t="str">
            <v>adsl</v>
          </cell>
        </row>
        <row r="274">
          <cell r="C274" t="str">
            <v>ou-mzh-233</v>
          </cell>
          <cell r="D274" t="str">
            <v>Муниципальное казённое образовательное учреждение "Можгинский детский дом"</v>
          </cell>
          <cell r="E274" t="str">
            <v>427790, Удмуртская Республика, г. Можга, ул. Кирова, д. 55</v>
          </cell>
          <cell r="F274">
            <v>2048</v>
          </cell>
          <cell r="G274">
            <v>1427.8</v>
          </cell>
          <cell r="H274">
            <v>6144</v>
          </cell>
          <cell r="I274">
            <v>4413.2</v>
          </cell>
          <cell r="J274">
            <v>512</v>
          </cell>
          <cell r="K274">
            <v>778.8</v>
          </cell>
          <cell r="L274">
            <v>6144</v>
          </cell>
          <cell r="M274">
            <v>4855.7</v>
          </cell>
          <cell r="N274">
            <v>6144</v>
          </cell>
          <cell r="O274">
            <v>4855.7</v>
          </cell>
          <cell r="P274">
            <v>3072</v>
          </cell>
          <cell r="Q274">
            <v>2283.3000000000002</v>
          </cell>
          <cell r="R274">
            <v>2048</v>
          </cell>
          <cell r="S274">
            <v>1569.3999999999999</v>
          </cell>
          <cell r="T274">
            <v>2048</v>
          </cell>
          <cell r="U274">
            <v>1569.3999999999999</v>
          </cell>
          <cell r="V274">
            <v>3072</v>
          </cell>
          <cell r="W274">
            <v>2283.3000000000002</v>
          </cell>
          <cell r="X274">
            <v>3072</v>
          </cell>
          <cell r="Y274">
            <v>2283.3000000000002</v>
          </cell>
          <cell r="Z274" t="str">
            <v>adsl</v>
          </cell>
        </row>
        <row r="275">
          <cell r="C275" t="str">
            <v>shdety0514</v>
          </cell>
          <cell r="D275" t="str">
            <v>Муниципальное бюджетное общеобразовательное учреждение гимназия № 8 города Можги Удмуртской Республики</v>
          </cell>
          <cell r="E275" t="str">
            <v>427797, Удмуртская Республика, г. Можга, Вешняковский микрорайон, д. 13</v>
          </cell>
          <cell r="F275">
            <v>2048</v>
          </cell>
          <cell r="G275">
            <v>1427.8</v>
          </cell>
          <cell r="H275">
            <v>6144</v>
          </cell>
          <cell r="I275">
            <v>4413.2</v>
          </cell>
          <cell r="J275">
            <v>512</v>
          </cell>
          <cell r="K275">
            <v>778.8</v>
          </cell>
          <cell r="L275">
            <v>6144</v>
          </cell>
          <cell r="M275">
            <v>4855.7</v>
          </cell>
          <cell r="N275">
            <v>6144</v>
          </cell>
          <cell r="O275">
            <v>4855.7</v>
          </cell>
          <cell r="P275">
            <v>3072</v>
          </cell>
          <cell r="Q275">
            <v>2283.3000000000002</v>
          </cell>
          <cell r="R275">
            <v>2048</v>
          </cell>
          <cell r="S275">
            <v>1569.3999999999999</v>
          </cell>
          <cell r="T275">
            <v>2048</v>
          </cell>
          <cell r="U275">
            <v>1569.3999999999999</v>
          </cell>
          <cell r="V275">
            <v>3072</v>
          </cell>
          <cell r="W275">
            <v>2283.3000000000002</v>
          </cell>
          <cell r="X275">
            <v>3072</v>
          </cell>
          <cell r="Y275">
            <v>2283.3000000000002</v>
          </cell>
          <cell r="Z275" t="str">
            <v>eth</v>
          </cell>
        </row>
        <row r="276">
          <cell r="C276" t="str">
            <v>shdety0462</v>
          </cell>
          <cell r="D276" t="str">
            <v>Муниципальное бюджетное общеобразовательное учреждение средняя общеобразовательная школа № 1 с валеологическим направлением города Можги Удмуртской Республики</v>
          </cell>
          <cell r="E276" t="str">
            <v>427790, Удмуртская Республика, г. Можга, ул. Короленко, д. 50</v>
          </cell>
          <cell r="F276">
            <v>10240</v>
          </cell>
          <cell r="G276">
            <v>7658.2</v>
          </cell>
          <cell r="H276">
            <v>10240</v>
          </cell>
          <cell r="I276">
            <v>7658.2</v>
          </cell>
          <cell r="J276">
            <v>512</v>
          </cell>
          <cell r="K276">
            <v>778.8</v>
          </cell>
          <cell r="L276">
            <v>10240</v>
          </cell>
          <cell r="M276">
            <v>8425.1999999999989</v>
          </cell>
          <cell r="N276">
            <v>10240</v>
          </cell>
          <cell r="O276">
            <v>8425.1999999999989</v>
          </cell>
          <cell r="P276">
            <v>5120</v>
          </cell>
          <cell r="Q276">
            <v>3852.7</v>
          </cell>
          <cell r="R276">
            <v>2048</v>
          </cell>
          <cell r="S276">
            <v>1569.3999999999999</v>
          </cell>
          <cell r="T276">
            <v>2048</v>
          </cell>
          <cell r="U276">
            <v>1569.3999999999999</v>
          </cell>
          <cell r="V276">
            <v>5120</v>
          </cell>
          <cell r="W276">
            <v>3852.7</v>
          </cell>
          <cell r="X276">
            <v>5120</v>
          </cell>
          <cell r="Y276">
            <v>3852.7</v>
          </cell>
          <cell r="Z276" t="str">
            <v>eth</v>
          </cell>
        </row>
        <row r="277">
          <cell r="C277" t="str">
            <v>ou-mzh-237</v>
          </cell>
          <cell r="D277" t="str">
            <v>Муниципальное бюджетное общеобразовательное учреждение средняя общеобразовательная школа № 10 города Можги Удмуртской Республики</v>
          </cell>
          <cell r="E277" t="str">
            <v>427793, Удмуртская Республика, г. Можга, ул. Кирова, д. 67</v>
          </cell>
          <cell r="F277">
            <v>2048</v>
          </cell>
          <cell r="G277">
            <v>1427.8</v>
          </cell>
          <cell r="H277">
            <v>6144</v>
          </cell>
          <cell r="I277">
            <v>4413.2</v>
          </cell>
          <cell r="J277">
            <v>512</v>
          </cell>
          <cell r="K277">
            <v>778.8</v>
          </cell>
          <cell r="L277">
            <v>6144</v>
          </cell>
          <cell r="M277">
            <v>4855.7</v>
          </cell>
          <cell r="N277">
            <v>6144</v>
          </cell>
          <cell r="O277">
            <v>4855.7</v>
          </cell>
          <cell r="P277">
            <v>3072</v>
          </cell>
          <cell r="Q277">
            <v>2283.3000000000002</v>
          </cell>
          <cell r="R277">
            <v>2048</v>
          </cell>
          <cell r="S277">
            <v>1569.3999999999999</v>
          </cell>
          <cell r="T277">
            <v>2048</v>
          </cell>
          <cell r="U277">
            <v>1569.3999999999999</v>
          </cell>
          <cell r="V277">
            <v>3072</v>
          </cell>
          <cell r="W277">
            <v>2283.3000000000002</v>
          </cell>
          <cell r="X277">
            <v>3072</v>
          </cell>
          <cell r="Y277">
            <v>2283.3000000000002</v>
          </cell>
          <cell r="Z277" t="str">
            <v>adsl</v>
          </cell>
        </row>
        <row r="278">
          <cell r="C278" t="str">
            <v>shdety0308</v>
          </cell>
          <cell r="D278" t="str">
            <v>Муниципальное бюджетное общеобразовательное учреждение средняя общеобразовательная школа № 10 города Можги Удмуртской Республики (второе здание, начальная школа)</v>
          </cell>
          <cell r="E278" t="str">
            <v>427790, Удмуртская Республика, г. Можга, ул. Кирова, д. 55</v>
          </cell>
          <cell r="F278">
            <v>2048</v>
          </cell>
          <cell r="G278">
            <v>1427.8</v>
          </cell>
          <cell r="H278">
            <v>4096</v>
          </cell>
          <cell r="I278">
            <v>2725.7999999999997</v>
          </cell>
          <cell r="J278">
            <v>512</v>
          </cell>
          <cell r="K278">
            <v>778.8</v>
          </cell>
          <cell r="L278">
            <v>4096</v>
          </cell>
          <cell r="M278">
            <v>2997.2</v>
          </cell>
          <cell r="N278">
            <v>4096</v>
          </cell>
          <cell r="O278">
            <v>2997.2</v>
          </cell>
          <cell r="P278">
            <v>2048</v>
          </cell>
          <cell r="Q278">
            <v>1569.4</v>
          </cell>
          <cell r="R278">
            <v>2048</v>
          </cell>
          <cell r="S278">
            <v>1569.3999999999999</v>
          </cell>
          <cell r="T278">
            <v>2048</v>
          </cell>
          <cell r="U278">
            <v>1569.3999999999999</v>
          </cell>
          <cell r="V278">
            <v>2048</v>
          </cell>
          <cell r="W278">
            <v>1569.4</v>
          </cell>
          <cell r="X278">
            <v>2048</v>
          </cell>
          <cell r="Y278">
            <v>1569.4</v>
          </cell>
          <cell r="Z278" t="str">
            <v>adsl</v>
          </cell>
        </row>
        <row r="279">
          <cell r="C279" t="str">
            <v>shdety0223</v>
          </cell>
          <cell r="D279" t="str">
            <v>Муниципальное бюджетное общеобразовательное учреждение средняя общеобразовательная школа № 3 с углубленным изучением отдельных предметов города Можги Удмуртской Республики</v>
          </cell>
          <cell r="E279" t="str">
            <v>427790, Удмуртская Республика, г. Можга, ул. Наговицына, д. 107</v>
          </cell>
          <cell r="F279">
            <v>2048</v>
          </cell>
          <cell r="G279">
            <v>1427.8</v>
          </cell>
          <cell r="H279">
            <v>6144</v>
          </cell>
          <cell r="I279">
            <v>4413.2</v>
          </cell>
          <cell r="J279">
            <v>6144</v>
          </cell>
          <cell r="K279">
            <v>4413.2</v>
          </cell>
          <cell r="L279">
            <v>6144</v>
          </cell>
          <cell r="M279">
            <v>4855.7</v>
          </cell>
          <cell r="N279">
            <v>6144</v>
          </cell>
          <cell r="O279">
            <v>4855.7</v>
          </cell>
          <cell r="P279">
            <v>3072</v>
          </cell>
          <cell r="Q279">
            <v>2283.3000000000002</v>
          </cell>
          <cell r="R279">
            <v>2048</v>
          </cell>
          <cell r="S279">
            <v>1569.3999999999999</v>
          </cell>
          <cell r="T279">
            <v>2048</v>
          </cell>
          <cell r="U279">
            <v>1569.3999999999999</v>
          </cell>
          <cell r="V279">
            <v>3072</v>
          </cell>
          <cell r="W279">
            <v>2283.3000000000002</v>
          </cell>
          <cell r="X279">
            <v>3072</v>
          </cell>
          <cell r="Y279">
            <v>2283.3000000000002</v>
          </cell>
          <cell r="Z279" t="str">
            <v>eth</v>
          </cell>
        </row>
        <row r="280">
          <cell r="C280" t="str">
            <v>shdety0515</v>
          </cell>
          <cell r="D280" t="str">
            <v>Муниципальное бюджетное общеобразовательное учреждение средняя общеобразовательная школа № 4</v>
          </cell>
          <cell r="E280" t="str">
            <v>427792, Удмуртская Республика, г. Можга, пер. школьный, д. 1</v>
          </cell>
          <cell r="F280">
            <v>2048</v>
          </cell>
          <cell r="G280">
            <v>1427.8</v>
          </cell>
          <cell r="H280">
            <v>6144</v>
          </cell>
          <cell r="I280">
            <v>4413.2</v>
          </cell>
          <cell r="J280">
            <v>512</v>
          </cell>
          <cell r="K280">
            <v>778.8</v>
          </cell>
          <cell r="L280">
            <v>6144</v>
          </cell>
          <cell r="M280">
            <v>4855.7</v>
          </cell>
          <cell r="N280">
            <v>6144</v>
          </cell>
          <cell r="O280">
            <v>4855.7</v>
          </cell>
          <cell r="P280">
            <v>3072</v>
          </cell>
          <cell r="Q280">
            <v>2283.3000000000002</v>
          </cell>
          <cell r="R280">
            <v>2048</v>
          </cell>
          <cell r="S280">
            <v>1569.3999999999999</v>
          </cell>
          <cell r="T280">
            <v>2048</v>
          </cell>
          <cell r="U280">
            <v>1569.3999999999999</v>
          </cell>
          <cell r="V280">
            <v>3072</v>
          </cell>
          <cell r="W280">
            <v>2283.3000000000002</v>
          </cell>
          <cell r="X280">
            <v>3072</v>
          </cell>
          <cell r="Y280">
            <v>2283.3000000000002</v>
          </cell>
          <cell r="Z280" t="str">
            <v>eth</v>
          </cell>
        </row>
        <row r="281">
          <cell r="C281" t="str">
            <v>ou-mzh-240</v>
          </cell>
          <cell r="D281" t="str">
            <v>Муниципальное бюджетное общеобразовательное учреждение средняя общеобразовательная школа № 5 города Можги Удмуртской Республики</v>
          </cell>
          <cell r="E281" t="str">
            <v>427794, Удмуртская Республика, г. Можга, ул. Дзержинского, д. 1</v>
          </cell>
          <cell r="F281">
            <v>2048</v>
          </cell>
          <cell r="G281">
            <v>1427.8</v>
          </cell>
          <cell r="H281">
            <v>6144</v>
          </cell>
          <cell r="I281">
            <v>4413.2</v>
          </cell>
          <cell r="J281">
            <v>512</v>
          </cell>
          <cell r="K281">
            <v>778.8</v>
          </cell>
          <cell r="L281">
            <v>6144</v>
          </cell>
          <cell r="M281">
            <v>4855.7</v>
          </cell>
          <cell r="N281">
            <v>6144</v>
          </cell>
          <cell r="O281">
            <v>4855.7</v>
          </cell>
          <cell r="P281">
            <v>3072</v>
          </cell>
          <cell r="Q281">
            <v>2283.3000000000002</v>
          </cell>
          <cell r="R281">
            <v>2048</v>
          </cell>
          <cell r="S281">
            <v>1569.3999999999999</v>
          </cell>
          <cell r="T281">
            <v>2048</v>
          </cell>
          <cell r="U281">
            <v>1569.3999999999999</v>
          </cell>
          <cell r="V281">
            <v>3072</v>
          </cell>
          <cell r="W281">
            <v>2283.3000000000002</v>
          </cell>
          <cell r="X281">
            <v>3072</v>
          </cell>
          <cell r="Y281">
            <v>2283.3000000000002</v>
          </cell>
          <cell r="Z281" t="str">
            <v>adsl</v>
          </cell>
        </row>
        <row r="282">
          <cell r="C282" t="str">
            <v>shdety0536</v>
          </cell>
          <cell r="D282" t="str">
            <v>Муниципальное бюджетное общеобразовательное учреждение средняя общеобразовательная школа № 6 имени А.Н. Сабурова города Можги</v>
          </cell>
          <cell r="E282" t="str">
            <v>427793, Удмуртская Республика, г. Можга, Свердловский б-р, д. 71</v>
          </cell>
          <cell r="F282">
            <v>2048</v>
          </cell>
          <cell r="G282">
            <v>1427.8</v>
          </cell>
          <cell r="H282">
            <v>6144</v>
          </cell>
          <cell r="I282">
            <v>4413.2</v>
          </cell>
          <cell r="J282">
            <v>512</v>
          </cell>
          <cell r="K282">
            <v>778.8</v>
          </cell>
          <cell r="L282">
            <v>6144</v>
          </cell>
          <cell r="M282">
            <v>4855.7</v>
          </cell>
          <cell r="N282">
            <v>6144</v>
          </cell>
          <cell r="O282">
            <v>4855.7</v>
          </cell>
          <cell r="P282">
            <v>3072</v>
          </cell>
          <cell r="Q282">
            <v>2283.3000000000002</v>
          </cell>
          <cell r="R282">
            <v>2048</v>
          </cell>
          <cell r="S282">
            <v>1569.3999999999999</v>
          </cell>
          <cell r="T282">
            <v>2048</v>
          </cell>
          <cell r="U282">
            <v>1569.3999999999999</v>
          </cell>
          <cell r="V282">
            <v>3072</v>
          </cell>
          <cell r="W282">
            <v>2283.3000000000002</v>
          </cell>
          <cell r="X282">
            <v>3072</v>
          </cell>
          <cell r="Y282">
            <v>2283.3000000000002</v>
          </cell>
          <cell r="Z282" t="str">
            <v>eth</v>
          </cell>
        </row>
        <row r="283">
          <cell r="C283" t="str">
            <v>ou-mzh-242</v>
          </cell>
          <cell r="D283" t="str">
            <v>Муниципальное бюджетное общеобразовательное учреждение средняя общеобразовательная школа № 9</v>
          </cell>
          <cell r="E283" t="str">
            <v>427793, Удмуртская Республика, г. Можга, пер. Водокачный, д. 4</v>
          </cell>
          <cell r="F283">
            <v>2048</v>
          </cell>
          <cell r="G283">
            <v>1427.8</v>
          </cell>
          <cell r="H283">
            <v>6144</v>
          </cell>
          <cell r="I283">
            <v>4413.2</v>
          </cell>
          <cell r="J283">
            <v>512</v>
          </cell>
          <cell r="K283">
            <v>778.8</v>
          </cell>
          <cell r="L283">
            <v>6144</v>
          </cell>
          <cell r="M283">
            <v>4855.7</v>
          </cell>
          <cell r="N283">
            <v>6144</v>
          </cell>
          <cell r="O283">
            <v>4855.7</v>
          </cell>
          <cell r="P283">
            <v>3072</v>
          </cell>
          <cell r="Q283">
            <v>2283.3000000000002</v>
          </cell>
          <cell r="R283">
            <v>2048</v>
          </cell>
          <cell r="S283">
            <v>1569.3999999999999</v>
          </cell>
          <cell r="T283">
            <v>2048</v>
          </cell>
          <cell r="U283">
            <v>1569.3999999999999</v>
          </cell>
          <cell r="V283">
            <v>3072</v>
          </cell>
          <cell r="W283">
            <v>2283.3000000000002</v>
          </cell>
          <cell r="X283">
            <v>3072</v>
          </cell>
          <cell r="Y283">
            <v>2283.3000000000002</v>
          </cell>
          <cell r="Z283" t="str">
            <v>adsl</v>
          </cell>
        </row>
        <row r="284">
          <cell r="C284" t="str">
            <v>shdety0310</v>
          </cell>
          <cell r="D284" t="str">
            <v>Муниципальное бюджетное общеобразовательное учреждение средняя общеобразовательная школа № 9</v>
          </cell>
          <cell r="E284" t="str">
            <v>427791, Удмуртская Республика, г. Можга, ул. Устюжанина, д. 16</v>
          </cell>
          <cell r="F284">
            <v>2048</v>
          </cell>
          <cell r="G284">
            <v>1427.8</v>
          </cell>
          <cell r="H284">
            <v>4096</v>
          </cell>
          <cell r="I284">
            <v>2725.7999999999997</v>
          </cell>
          <cell r="J284">
            <v>512</v>
          </cell>
          <cell r="K284">
            <v>778.8</v>
          </cell>
          <cell r="L284">
            <v>4096</v>
          </cell>
          <cell r="M284">
            <v>2997.2</v>
          </cell>
          <cell r="N284">
            <v>4096</v>
          </cell>
          <cell r="O284">
            <v>2997.2</v>
          </cell>
          <cell r="P284">
            <v>2048</v>
          </cell>
          <cell r="Q284">
            <v>1569.4</v>
          </cell>
          <cell r="R284">
            <v>2048</v>
          </cell>
          <cell r="S284">
            <v>1569.3999999999999</v>
          </cell>
          <cell r="T284">
            <v>2048</v>
          </cell>
          <cell r="U284">
            <v>1569.3999999999999</v>
          </cell>
          <cell r="V284">
            <v>2048</v>
          </cell>
          <cell r="W284">
            <v>1569.4</v>
          </cell>
          <cell r="X284">
            <v>2048</v>
          </cell>
          <cell r="Y284">
            <v>1569.4</v>
          </cell>
          <cell r="Z284" t="str">
            <v>adsl</v>
          </cell>
        </row>
        <row r="285">
          <cell r="C285" t="str">
            <v>ou-mzh-234</v>
          </cell>
          <cell r="D285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образовательная школа № 7 VII вида города Можги Удмуртской Республики</v>
          </cell>
          <cell r="E285" t="str">
            <v>427790, Удмуртская Республика, г. Можга, ул. Первомайская, д. 78</v>
          </cell>
          <cell r="F285">
            <v>2048</v>
          </cell>
          <cell r="G285">
            <v>1427.8</v>
          </cell>
          <cell r="H285">
            <v>6144</v>
          </cell>
          <cell r="I285">
            <v>4413.2</v>
          </cell>
          <cell r="J285">
            <v>512</v>
          </cell>
          <cell r="K285">
            <v>778.8</v>
          </cell>
          <cell r="L285">
            <v>6144</v>
          </cell>
          <cell r="M285">
            <v>4855.7</v>
          </cell>
          <cell r="N285">
            <v>6144</v>
          </cell>
          <cell r="O285">
            <v>4855.7</v>
          </cell>
          <cell r="P285">
            <v>3072</v>
          </cell>
          <cell r="Q285">
            <v>2283.3000000000002</v>
          </cell>
          <cell r="R285">
            <v>2048</v>
          </cell>
          <cell r="S285">
            <v>1569.3999999999999</v>
          </cell>
          <cell r="T285">
            <v>2048</v>
          </cell>
          <cell r="U285">
            <v>1569.3999999999999</v>
          </cell>
          <cell r="V285">
            <v>3072</v>
          </cell>
          <cell r="W285">
            <v>2283.3000000000002</v>
          </cell>
          <cell r="X285">
            <v>3072</v>
          </cell>
          <cell r="Y285">
            <v>2283.3000000000002</v>
          </cell>
          <cell r="Z285" t="str">
            <v>adsl</v>
          </cell>
        </row>
        <row r="286">
          <cell r="C286" t="str">
            <v>ou-sar-247</v>
          </cell>
          <cell r="D286" t="str">
            <v>Муниципальное бюджетное вечернее (сменное) общеобразовательное учреждение Вечерняя (сменная) общеобразовательная школа № 1</v>
          </cell>
          <cell r="E286" t="str">
            <v>427960, Удмуртская Республика, г. Сарапул, ул. Раскольникова, д. 137</v>
          </cell>
          <cell r="F286">
            <v>2048</v>
          </cell>
          <cell r="G286">
            <v>1427.8</v>
          </cell>
          <cell r="H286">
            <v>6144</v>
          </cell>
          <cell r="I286">
            <v>4413.2</v>
          </cell>
          <cell r="J286">
            <v>512</v>
          </cell>
          <cell r="K286">
            <v>778.8</v>
          </cell>
          <cell r="L286">
            <v>6144</v>
          </cell>
          <cell r="M286">
            <v>4855.7</v>
          </cell>
          <cell r="N286">
            <v>6144</v>
          </cell>
          <cell r="O286">
            <v>4855.7</v>
          </cell>
          <cell r="P286">
            <v>3072</v>
          </cell>
          <cell r="Q286">
            <v>2283.3000000000002</v>
          </cell>
          <cell r="R286">
            <v>2048</v>
          </cell>
          <cell r="S286">
            <v>1569.3999999999999</v>
          </cell>
          <cell r="T286">
            <v>2048</v>
          </cell>
          <cell r="U286">
            <v>1569.3999999999999</v>
          </cell>
          <cell r="V286">
            <v>3072</v>
          </cell>
          <cell r="W286">
            <v>2283.3000000000002</v>
          </cell>
          <cell r="X286">
            <v>3072</v>
          </cell>
          <cell r="Y286">
            <v>2283.3000000000002</v>
          </cell>
          <cell r="Z286" t="str">
            <v>adsl</v>
          </cell>
        </row>
        <row r="287">
          <cell r="C287" t="str">
            <v>ou-sar-628</v>
          </cell>
          <cell r="D287" t="str">
            <v>Муниципальное бюджетное образовательное учреждение для детей дошкольного и младшего школьного возраста «Прогимназия № 10»</v>
          </cell>
          <cell r="E287" t="str">
            <v>427960, Удмуртская Республика, г. Сарапул, ул. Пугачева, д. 63</v>
          </cell>
          <cell r="F287">
            <v>2048</v>
          </cell>
          <cell r="G287">
            <v>1427.8</v>
          </cell>
          <cell r="H287">
            <v>6144</v>
          </cell>
          <cell r="I287">
            <v>4413.2</v>
          </cell>
          <cell r="J287">
            <v>512</v>
          </cell>
          <cell r="K287">
            <v>778.8</v>
          </cell>
          <cell r="L287">
            <v>6144</v>
          </cell>
          <cell r="M287">
            <v>4855.7</v>
          </cell>
          <cell r="N287">
            <v>6144</v>
          </cell>
          <cell r="O287">
            <v>4855.7</v>
          </cell>
          <cell r="P287">
            <v>3072</v>
          </cell>
          <cell r="Q287">
            <v>2283.3000000000002</v>
          </cell>
          <cell r="R287">
            <v>2048</v>
          </cell>
          <cell r="S287">
            <v>1569.3999999999999</v>
          </cell>
          <cell r="T287">
            <v>2048</v>
          </cell>
          <cell r="U287">
            <v>1569.3999999999999</v>
          </cell>
          <cell r="V287">
            <v>3072</v>
          </cell>
          <cell r="W287">
            <v>2283.3000000000002</v>
          </cell>
          <cell r="X287">
            <v>3072</v>
          </cell>
          <cell r="Y287">
            <v>2283.3000000000002</v>
          </cell>
          <cell r="Z287" t="str">
            <v>adsl</v>
          </cell>
        </row>
        <row r="288">
          <cell r="C288" t="str">
            <v>shdety0516</v>
          </cell>
          <cell r="D288" t="str">
            <v>Муниципальное бюджетное общеобразовательное учреждение «Лингвистическая гимназия № 20»</v>
          </cell>
          <cell r="E288" t="str">
            <v>427960, Удмуртская Республика, г. Сарапул, ул. Пугачева, д. 130</v>
          </cell>
          <cell r="F288">
            <v>2048</v>
          </cell>
          <cell r="G288">
            <v>1427.8</v>
          </cell>
          <cell r="H288">
            <v>6144</v>
          </cell>
          <cell r="I288">
            <v>4413.2</v>
          </cell>
          <cell r="J288">
            <v>512</v>
          </cell>
          <cell r="K288">
            <v>778.8</v>
          </cell>
          <cell r="L288">
            <v>6144</v>
          </cell>
          <cell r="M288">
            <v>4855.7</v>
          </cell>
          <cell r="N288">
            <v>6144</v>
          </cell>
          <cell r="O288">
            <v>4855.7</v>
          </cell>
          <cell r="P288">
            <v>3072</v>
          </cell>
          <cell r="Q288">
            <v>2283.3000000000002</v>
          </cell>
          <cell r="R288">
            <v>2048</v>
          </cell>
          <cell r="S288">
            <v>1569.3999999999999</v>
          </cell>
          <cell r="T288">
            <v>2048</v>
          </cell>
          <cell r="U288">
            <v>1569.3999999999999</v>
          </cell>
          <cell r="V288">
            <v>3072</v>
          </cell>
          <cell r="W288">
            <v>2283.3000000000002</v>
          </cell>
          <cell r="X288">
            <v>3072</v>
          </cell>
          <cell r="Y288">
            <v>2283.3000000000002</v>
          </cell>
          <cell r="Z288" t="str">
            <v>eth</v>
          </cell>
        </row>
        <row r="289">
          <cell r="C289" t="str">
            <v>ou-sar-248</v>
          </cell>
          <cell r="D289" t="str">
            <v>Муниципальное бюджетное общеобразовательное учреждение «Лицей № 18»</v>
          </cell>
          <cell r="E289" t="str">
            <v>427960, Удмуртская Республика, г. Сарапул, ул. Азина, д. 75</v>
          </cell>
          <cell r="F289">
            <v>2048</v>
          </cell>
          <cell r="G289">
            <v>1427.8</v>
          </cell>
          <cell r="H289">
            <v>6144</v>
          </cell>
          <cell r="I289">
            <v>4413.2</v>
          </cell>
          <cell r="J289">
            <v>512</v>
          </cell>
          <cell r="K289">
            <v>778.8</v>
          </cell>
          <cell r="L289">
            <v>6144</v>
          </cell>
          <cell r="M289">
            <v>4855.7</v>
          </cell>
          <cell r="N289">
            <v>6144</v>
          </cell>
          <cell r="O289">
            <v>4855.7</v>
          </cell>
          <cell r="P289">
            <v>3072</v>
          </cell>
          <cell r="Q289">
            <v>2283.3000000000002</v>
          </cell>
          <cell r="R289">
            <v>2048</v>
          </cell>
          <cell r="S289">
            <v>1569.3999999999999</v>
          </cell>
          <cell r="T289">
            <v>2048</v>
          </cell>
          <cell r="U289">
            <v>1569.3999999999999</v>
          </cell>
          <cell r="V289">
            <v>3072</v>
          </cell>
          <cell r="W289">
            <v>2283.3000000000002</v>
          </cell>
          <cell r="X289">
            <v>3072</v>
          </cell>
          <cell r="Y289">
            <v>2283.3000000000002</v>
          </cell>
          <cell r="Z289" t="str">
            <v>adsl</v>
          </cell>
        </row>
        <row r="290">
          <cell r="C290" t="str">
            <v>ou-sar-249</v>
          </cell>
          <cell r="D290" t="str">
            <v>Муниципальное бюджетное общеобразовательное учреждение «Лицей № 26»</v>
          </cell>
          <cell r="E290" t="str">
            <v>427961, Удмуртская Республика, г. Сарапул ул. Электрозаводская, д. 3</v>
          </cell>
          <cell r="F290">
            <v>2048</v>
          </cell>
          <cell r="G290">
            <v>1427.8</v>
          </cell>
          <cell r="H290">
            <v>6144</v>
          </cell>
          <cell r="I290">
            <v>4413.2</v>
          </cell>
          <cell r="J290">
            <v>512</v>
          </cell>
          <cell r="K290">
            <v>778.8</v>
          </cell>
          <cell r="L290">
            <v>6144</v>
          </cell>
          <cell r="M290">
            <v>4855.7</v>
          </cell>
          <cell r="N290">
            <v>6144</v>
          </cell>
          <cell r="O290">
            <v>4855.7</v>
          </cell>
          <cell r="P290">
            <v>3072</v>
          </cell>
          <cell r="Q290">
            <v>2283.3000000000002</v>
          </cell>
          <cell r="R290">
            <v>2048</v>
          </cell>
          <cell r="S290">
            <v>1569.3999999999999</v>
          </cell>
          <cell r="T290">
            <v>2048</v>
          </cell>
          <cell r="U290">
            <v>1569.3999999999999</v>
          </cell>
          <cell r="V290">
            <v>3072</v>
          </cell>
          <cell r="W290">
            <v>2283.3000000000002</v>
          </cell>
          <cell r="X290">
            <v>3072</v>
          </cell>
          <cell r="Y290">
            <v>2283.3000000000002</v>
          </cell>
          <cell r="Z290" t="str">
            <v>adsl</v>
          </cell>
        </row>
        <row r="291">
          <cell r="C291" t="str">
            <v>ou-sar-251</v>
          </cell>
          <cell r="D291" t="str">
            <v>Муниципальное бюджетное общеобразовательное учреждение «Начальная общеобразовательная школа № 8»</v>
          </cell>
          <cell r="E291" t="str">
            <v>427970, Удмурсткая Республика, г. Сарапул, ул. Лесная, д. 2</v>
          </cell>
          <cell r="F291">
            <v>2048</v>
          </cell>
          <cell r="G291">
            <v>1427.8</v>
          </cell>
          <cell r="H291">
            <v>6144</v>
          </cell>
          <cell r="I291">
            <v>4413.2</v>
          </cell>
          <cell r="J291">
            <v>512</v>
          </cell>
          <cell r="K291">
            <v>778.8</v>
          </cell>
          <cell r="L291">
            <v>6144</v>
          </cell>
          <cell r="M291">
            <v>4855.7</v>
          </cell>
          <cell r="N291">
            <v>6144</v>
          </cell>
          <cell r="O291">
            <v>4855.7</v>
          </cell>
          <cell r="P291">
            <v>3072</v>
          </cell>
          <cell r="Q291">
            <v>2283.3000000000002</v>
          </cell>
          <cell r="R291">
            <v>2048</v>
          </cell>
          <cell r="S291">
            <v>1569.3999999999999</v>
          </cell>
          <cell r="T291">
            <v>2048</v>
          </cell>
          <cell r="U291">
            <v>1569.3999999999999</v>
          </cell>
          <cell r="V291">
            <v>3072</v>
          </cell>
          <cell r="W291">
            <v>2283.3000000000002</v>
          </cell>
          <cell r="X291">
            <v>3072</v>
          </cell>
          <cell r="Y291">
            <v>2283.3000000000002</v>
          </cell>
          <cell r="Z291" t="str">
            <v>adsl</v>
          </cell>
        </row>
        <row r="292">
          <cell r="C292" t="str">
            <v>ou-sar-252</v>
          </cell>
          <cell r="D292" t="str">
            <v>Муниципальное бюджетное общеобразовательное учреждение «Начальная общеобразовательная школа № 9»</v>
          </cell>
          <cell r="E292" t="str">
            <v>427962, Удмуртская Республика, г. Сарапул, ул. Комсомольская, д. 37</v>
          </cell>
          <cell r="F292">
            <v>2048</v>
          </cell>
          <cell r="G292">
            <v>1427.8</v>
          </cell>
          <cell r="H292">
            <v>6144</v>
          </cell>
          <cell r="I292">
            <v>4413.2</v>
          </cell>
          <cell r="J292">
            <v>512</v>
          </cell>
          <cell r="K292">
            <v>778.8</v>
          </cell>
          <cell r="L292">
            <v>6144</v>
          </cell>
          <cell r="M292">
            <v>4855.7</v>
          </cell>
          <cell r="N292">
            <v>6144</v>
          </cell>
          <cell r="O292">
            <v>4855.7</v>
          </cell>
          <cell r="P292">
            <v>3072</v>
          </cell>
          <cell r="Q292">
            <v>2283.3000000000002</v>
          </cell>
          <cell r="R292">
            <v>2048</v>
          </cell>
          <cell r="S292">
            <v>1569.3999999999999</v>
          </cell>
          <cell r="T292">
            <v>2048</v>
          </cell>
          <cell r="U292">
            <v>1569.3999999999999</v>
          </cell>
          <cell r="V292">
            <v>3072</v>
          </cell>
          <cell r="W292">
            <v>2283.3000000000002</v>
          </cell>
          <cell r="X292">
            <v>3072</v>
          </cell>
          <cell r="Y292">
            <v>2283.3000000000002</v>
          </cell>
          <cell r="Z292" t="str">
            <v>adsl</v>
          </cell>
        </row>
        <row r="293">
          <cell r="C293" t="str">
            <v>ou-sar-254</v>
          </cell>
          <cell r="D293" t="str">
            <v>Муниципальное бюджетное общеобразовательное учреждение «Средняя общеобразовательная школа № 1»</v>
          </cell>
          <cell r="E293" t="str">
            <v>427964, Удмуртская Республика, г. Сарапул, ул. Азина, д. 140</v>
          </cell>
          <cell r="F293">
            <v>2048</v>
          </cell>
          <cell r="G293">
            <v>1427.8</v>
          </cell>
          <cell r="H293">
            <v>6144</v>
          </cell>
          <cell r="I293">
            <v>4413.2</v>
          </cell>
          <cell r="J293">
            <v>512</v>
          </cell>
          <cell r="K293">
            <v>778.8</v>
          </cell>
          <cell r="L293">
            <v>6144</v>
          </cell>
          <cell r="M293">
            <v>4855.7</v>
          </cell>
          <cell r="N293">
            <v>6144</v>
          </cell>
          <cell r="O293">
            <v>4855.7</v>
          </cell>
          <cell r="P293">
            <v>3072</v>
          </cell>
          <cell r="Q293">
            <v>2283.3000000000002</v>
          </cell>
          <cell r="R293">
            <v>2048</v>
          </cell>
          <cell r="S293">
            <v>1569.3999999999999</v>
          </cell>
          <cell r="T293">
            <v>2048</v>
          </cell>
          <cell r="U293">
            <v>1569.3999999999999</v>
          </cell>
          <cell r="V293">
            <v>3072</v>
          </cell>
          <cell r="W293">
            <v>2283.3000000000002</v>
          </cell>
          <cell r="X293">
            <v>3072</v>
          </cell>
          <cell r="Y293">
            <v>2283.3000000000002</v>
          </cell>
          <cell r="Z293" t="str">
            <v>adsl</v>
          </cell>
        </row>
        <row r="294">
          <cell r="C294" t="str">
            <v>shdety0562</v>
          </cell>
          <cell r="D294" t="str">
            <v>Муниципальное бюджетное общеобразовательное учреждение «Средняя общеобразовательная школа № 12 им. Л.А. Лапина»</v>
          </cell>
          <cell r="E294" t="str">
            <v>427960, Удмуртская Республика, г. Сарапул, ул. Горького, д. 102</v>
          </cell>
          <cell r="F294">
            <v>2048</v>
          </cell>
          <cell r="G294">
            <v>1427.8</v>
          </cell>
          <cell r="H294">
            <v>6144</v>
          </cell>
          <cell r="I294">
            <v>4413.2</v>
          </cell>
          <cell r="J294">
            <v>512</v>
          </cell>
          <cell r="K294">
            <v>778.8</v>
          </cell>
          <cell r="L294">
            <v>6144</v>
          </cell>
          <cell r="M294">
            <v>4855.7</v>
          </cell>
          <cell r="N294">
            <v>6144</v>
          </cell>
          <cell r="O294">
            <v>4855.7</v>
          </cell>
          <cell r="P294">
            <v>3072</v>
          </cell>
          <cell r="Q294">
            <v>2283.3000000000002</v>
          </cell>
          <cell r="R294">
            <v>2048</v>
          </cell>
          <cell r="S294">
            <v>1569.3999999999999</v>
          </cell>
          <cell r="T294">
            <v>2048</v>
          </cell>
          <cell r="U294">
            <v>1569.3999999999999</v>
          </cell>
          <cell r="V294">
            <v>3072</v>
          </cell>
          <cell r="W294">
            <v>2283.3000000000002</v>
          </cell>
          <cell r="X294">
            <v>3072</v>
          </cell>
          <cell r="Y294">
            <v>2283.3000000000002</v>
          </cell>
          <cell r="Z294" t="str">
            <v>eth</v>
          </cell>
        </row>
        <row r="295">
          <cell r="C295" t="str">
            <v>shdety0209e</v>
          </cell>
          <cell r="D295" t="str">
            <v>Муниципальное бюджетное общеобразовательное учреждение «Средняя общеобразовательная школа № 13 имени А.Л. Широких»</v>
          </cell>
          <cell r="E295" t="str">
            <v>427960, Удмуртская Республика, г. Сарапул, ул. Молодежная, д. 5</v>
          </cell>
          <cell r="F295">
            <v>2048</v>
          </cell>
          <cell r="G295">
            <v>1427.8</v>
          </cell>
          <cell r="H295">
            <v>6144</v>
          </cell>
          <cell r="I295">
            <v>4413.2</v>
          </cell>
          <cell r="J295">
            <v>512</v>
          </cell>
          <cell r="K295">
            <v>778.8</v>
          </cell>
          <cell r="L295">
            <v>6144</v>
          </cell>
          <cell r="M295">
            <v>4855.7</v>
          </cell>
          <cell r="N295">
            <v>6144</v>
          </cell>
          <cell r="O295">
            <v>4855.7</v>
          </cell>
          <cell r="P295">
            <v>3072</v>
          </cell>
          <cell r="Q295">
            <v>2283.3000000000002</v>
          </cell>
          <cell r="R295">
            <v>2048</v>
          </cell>
          <cell r="S295">
            <v>1569.3999999999999</v>
          </cell>
          <cell r="T295">
            <v>2048</v>
          </cell>
          <cell r="U295">
            <v>1569.3999999999999</v>
          </cell>
          <cell r="V295">
            <v>3072</v>
          </cell>
          <cell r="W295">
            <v>2283.3000000000002</v>
          </cell>
          <cell r="X295">
            <v>3072</v>
          </cell>
          <cell r="Y295">
            <v>2283.3000000000002</v>
          </cell>
          <cell r="Z295" t="str">
            <v>eth</v>
          </cell>
        </row>
        <row r="296">
          <cell r="C296" t="str">
            <v>shdety0517</v>
          </cell>
          <cell r="D296" t="str">
            <v>Муниципальное бюджетное общеобразовательное учреждение «Средняя общеобразовательная школа № 15»</v>
          </cell>
          <cell r="E296" t="str">
            <v>426090, Удмуртская Республика, г. Сарапул, ул. Гоголя, д. 23</v>
          </cell>
          <cell r="F296">
            <v>2048</v>
          </cell>
          <cell r="G296">
            <v>1427.8</v>
          </cell>
          <cell r="H296">
            <v>6144</v>
          </cell>
          <cell r="I296">
            <v>4413.2</v>
          </cell>
          <cell r="J296">
            <v>512</v>
          </cell>
          <cell r="K296">
            <v>778.8</v>
          </cell>
          <cell r="L296">
            <v>6144</v>
          </cell>
          <cell r="M296">
            <v>4855.7</v>
          </cell>
          <cell r="N296">
            <v>6144</v>
          </cell>
          <cell r="O296">
            <v>4855.7</v>
          </cell>
          <cell r="P296">
            <v>3072</v>
          </cell>
          <cell r="Q296">
            <v>2283.3000000000002</v>
          </cell>
          <cell r="R296">
            <v>2048</v>
          </cell>
          <cell r="S296">
            <v>1569.3999999999999</v>
          </cell>
          <cell r="T296">
            <v>2048</v>
          </cell>
          <cell r="U296">
            <v>1569.3999999999999</v>
          </cell>
          <cell r="V296">
            <v>3072</v>
          </cell>
          <cell r="W296">
            <v>2283.3000000000002</v>
          </cell>
          <cell r="X296">
            <v>3072</v>
          </cell>
          <cell r="Y296">
            <v>2283.3000000000002</v>
          </cell>
          <cell r="Z296" t="str">
            <v>eth</v>
          </cell>
        </row>
        <row r="297">
          <cell r="C297" t="str">
            <v>ou-sar-258</v>
          </cell>
          <cell r="D297" t="str">
            <v>Муниципальное бюджетное общеобразовательное учреждение «Средняя общеобразовательная школа № 17»</v>
          </cell>
          <cell r="E297" t="str">
            <v>427960, Удмуртская Республика, г. Сарапул, ул. Сивкова, д. 24 г</v>
          </cell>
          <cell r="F297">
            <v>2048</v>
          </cell>
          <cell r="G297">
            <v>1427.8</v>
          </cell>
          <cell r="H297">
            <v>6144</v>
          </cell>
          <cell r="I297">
            <v>4413.2</v>
          </cell>
          <cell r="J297">
            <v>512</v>
          </cell>
          <cell r="K297">
            <v>778.8</v>
          </cell>
          <cell r="L297">
            <v>6144</v>
          </cell>
          <cell r="M297">
            <v>4855.7</v>
          </cell>
          <cell r="N297">
            <v>6144</v>
          </cell>
          <cell r="O297">
            <v>4855.7</v>
          </cell>
          <cell r="P297">
            <v>3072</v>
          </cell>
          <cell r="Q297">
            <v>2283.3000000000002</v>
          </cell>
          <cell r="R297">
            <v>2048</v>
          </cell>
          <cell r="S297">
            <v>1569.3999999999999</v>
          </cell>
          <cell r="T297">
            <v>2048</v>
          </cell>
          <cell r="U297">
            <v>1569.3999999999999</v>
          </cell>
          <cell r="V297">
            <v>3072</v>
          </cell>
          <cell r="W297">
            <v>2283.3000000000002</v>
          </cell>
          <cell r="X297">
            <v>3072</v>
          </cell>
          <cell r="Y297">
            <v>2283.3000000000002</v>
          </cell>
          <cell r="Z297" t="str">
            <v>adsl</v>
          </cell>
        </row>
        <row r="298">
          <cell r="C298" t="str">
            <v>shdety0286</v>
          </cell>
          <cell r="D298" t="str">
            <v>Муниципальное бюджетное общеобразовательное учреждение «Средняя общеобразовательная школа № 2» (полного дня художественно – эстетического направления)</v>
          </cell>
          <cell r="E298" t="str">
            <v>427960, Удмуртская Республика, г. Сарапул, ул. Мельникова, д. 8</v>
          </cell>
          <cell r="F298">
            <v>2048</v>
          </cell>
          <cell r="G298">
            <v>1427.8</v>
          </cell>
          <cell r="H298">
            <v>6144</v>
          </cell>
          <cell r="I298">
            <v>4413.2</v>
          </cell>
          <cell r="J298">
            <v>512</v>
          </cell>
          <cell r="K298">
            <v>778.8</v>
          </cell>
          <cell r="L298">
            <v>6144</v>
          </cell>
          <cell r="M298">
            <v>4855.7</v>
          </cell>
          <cell r="N298">
            <v>6144</v>
          </cell>
          <cell r="O298">
            <v>4855.7</v>
          </cell>
          <cell r="P298">
            <v>3072</v>
          </cell>
          <cell r="Q298">
            <v>2283.3000000000002</v>
          </cell>
          <cell r="R298">
            <v>2048</v>
          </cell>
          <cell r="S298">
            <v>1569.3999999999999</v>
          </cell>
          <cell r="T298">
            <v>2048</v>
          </cell>
          <cell r="U298">
            <v>1569.3999999999999</v>
          </cell>
          <cell r="V298">
            <v>3072</v>
          </cell>
          <cell r="W298">
            <v>2283.3000000000002</v>
          </cell>
          <cell r="X298">
            <v>3072</v>
          </cell>
          <cell r="Y298">
            <v>2283.3000000000002</v>
          </cell>
          <cell r="Z298" t="str">
            <v>eth</v>
          </cell>
        </row>
        <row r="299">
          <cell r="C299" t="str">
            <v>ou-sar-253</v>
          </cell>
          <cell r="D299" t="str">
            <v>Муниципальное бюджетное общеобразовательное учреждение «Средняя общеобразовательная школа № 21»</v>
          </cell>
          <cell r="E299" t="str">
            <v>427960, Удмуртская Республика, г. Сарапул, ул. Костычева, д. 28</v>
          </cell>
          <cell r="F299">
            <v>2048</v>
          </cell>
          <cell r="G299">
            <v>1427.8</v>
          </cell>
          <cell r="H299">
            <v>4096</v>
          </cell>
          <cell r="I299">
            <v>2725.7999999999997</v>
          </cell>
          <cell r="J299">
            <v>512</v>
          </cell>
          <cell r="K299">
            <v>778.8</v>
          </cell>
          <cell r="L299">
            <v>4096</v>
          </cell>
          <cell r="M299">
            <v>2997.2</v>
          </cell>
          <cell r="N299">
            <v>4096</v>
          </cell>
          <cell r="O299">
            <v>2997.2</v>
          </cell>
          <cell r="P299">
            <v>2048</v>
          </cell>
          <cell r="Q299">
            <v>1569.4</v>
          </cell>
          <cell r="R299">
            <v>2048</v>
          </cell>
          <cell r="S299">
            <v>1569.3999999999999</v>
          </cell>
          <cell r="T299">
            <v>2048</v>
          </cell>
          <cell r="U299">
            <v>1569.3999999999999</v>
          </cell>
          <cell r="V299">
            <v>2048</v>
          </cell>
          <cell r="W299">
            <v>1569.4</v>
          </cell>
          <cell r="X299">
            <v>2048</v>
          </cell>
          <cell r="Y299">
            <v>1569.4</v>
          </cell>
          <cell r="Z299" t="str">
            <v>adsl</v>
          </cell>
        </row>
        <row r="300">
          <cell r="C300" t="str">
            <v>shdety0237</v>
          </cell>
          <cell r="D300" t="str">
            <v>Муниципальное бюджетное общеобразовательное учреждение «Средняя общеобразовательная школа № 23»</v>
          </cell>
          <cell r="E300" t="str">
            <v>427960, Удмуртская Республика, г. Сарапул, ул. Пугачева, д. 76</v>
          </cell>
          <cell r="F300">
            <v>2048</v>
          </cell>
          <cell r="G300">
            <v>1427.8</v>
          </cell>
          <cell r="H300">
            <v>6144</v>
          </cell>
          <cell r="I300">
            <v>4413.2</v>
          </cell>
          <cell r="J300">
            <v>512</v>
          </cell>
          <cell r="K300">
            <v>778.8</v>
          </cell>
          <cell r="L300">
            <v>6144</v>
          </cell>
          <cell r="M300">
            <v>4855.7</v>
          </cell>
          <cell r="N300">
            <v>6144</v>
          </cell>
          <cell r="O300">
            <v>4855.7</v>
          </cell>
          <cell r="P300">
            <v>3072</v>
          </cell>
          <cell r="Q300">
            <v>2283.3000000000002</v>
          </cell>
          <cell r="R300">
            <v>2048</v>
          </cell>
          <cell r="S300">
            <v>1569.3999999999999</v>
          </cell>
          <cell r="T300">
            <v>2048</v>
          </cell>
          <cell r="U300">
            <v>1569.3999999999999</v>
          </cell>
          <cell r="V300">
            <v>3072</v>
          </cell>
          <cell r="W300">
            <v>2283.3000000000002</v>
          </cell>
          <cell r="X300">
            <v>3072</v>
          </cell>
          <cell r="Y300">
            <v>2283.3000000000002</v>
          </cell>
          <cell r="Z300" t="str">
            <v>eth</v>
          </cell>
        </row>
        <row r="301">
          <cell r="C301" t="str">
            <v>shdety0201e</v>
          </cell>
          <cell r="D301" t="str">
            <v>Муниципальное бюджетное общеобразовательное учреждение «Средняя общеобразовательная школа № 24»</v>
          </cell>
          <cell r="E301" t="str">
            <v>427961, Удмуртская республика, г. Сарапул, ул. Фурманова, д. 1а</v>
          </cell>
          <cell r="F301">
            <v>2048</v>
          </cell>
          <cell r="G301">
            <v>1427.8</v>
          </cell>
          <cell r="H301">
            <v>10240</v>
          </cell>
          <cell r="I301">
            <v>7658.2</v>
          </cell>
          <cell r="J301">
            <v>6144</v>
          </cell>
          <cell r="K301">
            <v>0</v>
          </cell>
          <cell r="L301">
            <v>10240</v>
          </cell>
          <cell r="M301">
            <v>8425.1999999999989</v>
          </cell>
          <cell r="N301">
            <v>10240</v>
          </cell>
          <cell r="O301">
            <v>8425.1999999999989</v>
          </cell>
          <cell r="P301">
            <v>5120</v>
          </cell>
          <cell r="Q301">
            <v>3852.7</v>
          </cell>
          <cell r="R301">
            <v>2048</v>
          </cell>
          <cell r="S301">
            <v>1569.3999999999999</v>
          </cell>
          <cell r="T301">
            <v>2048</v>
          </cell>
          <cell r="U301">
            <v>1569.3999999999999</v>
          </cell>
          <cell r="V301">
            <v>5120</v>
          </cell>
          <cell r="W301">
            <v>3852.7</v>
          </cell>
          <cell r="X301">
            <v>5120</v>
          </cell>
          <cell r="Y301">
            <v>3852.7</v>
          </cell>
          <cell r="Z301" t="str">
            <v>eth</v>
          </cell>
        </row>
        <row r="302">
          <cell r="C302" t="str">
            <v>ou-sar-262</v>
          </cell>
          <cell r="D302" t="str">
            <v>Муниципальное бюджетное общеобразовательное учреждение «Средняя общеобразовательная школа № 25»</v>
          </cell>
          <cell r="E302" t="str">
            <v>427960, Удмуртская Республика, г. Сарапул, п. Западный, пр. 5-й Зелёный, д. 5</v>
          </cell>
          <cell r="F302">
            <v>2048</v>
          </cell>
          <cell r="G302">
            <v>1427.8</v>
          </cell>
          <cell r="H302">
            <v>6144</v>
          </cell>
          <cell r="I302">
            <v>4413.2</v>
          </cell>
          <cell r="J302">
            <v>512</v>
          </cell>
          <cell r="K302">
            <v>778.8</v>
          </cell>
          <cell r="L302">
            <v>6144</v>
          </cell>
          <cell r="M302">
            <v>4855.7</v>
          </cell>
          <cell r="N302">
            <v>6144</v>
          </cell>
          <cell r="O302">
            <v>4855.7</v>
          </cell>
          <cell r="P302">
            <v>3072</v>
          </cell>
          <cell r="Q302">
            <v>2283.3000000000002</v>
          </cell>
          <cell r="R302">
            <v>2048</v>
          </cell>
          <cell r="S302">
            <v>1569.3999999999999</v>
          </cell>
          <cell r="T302">
            <v>2048</v>
          </cell>
          <cell r="U302">
            <v>1569.3999999999999</v>
          </cell>
          <cell r="V302">
            <v>3072</v>
          </cell>
          <cell r="W302">
            <v>2283.3000000000002</v>
          </cell>
          <cell r="X302">
            <v>3072</v>
          </cell>
          <cell r="Y302">
            <v>2283.3000000000002</v>
          </cell>
          <cell r="Z302" t="str">
            <v>adsl</v>
          </cell>
        </row>
        <row r="303">
          <cell r="C303" t="str">
            <v>shdety0518</v>
          </cell>
          <cell r="D303" t="str">
            <v>Муниципальное бюджетное общеобразовательное учреждение «Средняя общеобразовательная школа № 7»</v>
          </cell>
          <cell r="E303" t="str">
            <v>427968, Удмуртская Республика, г. Сарапул, ул. 20 лет Победы, д. 7</v>
          </cell>
          <cell r="F303">
            <v>2048</v>
          </cell>
          <cell r="G303">
            <v>1427.8</v>
          </cell>
          <cell r="H303">
            <v>6144</v>
          </cell>
          <cell r="I303">
            <v>4413.2</v>
          </cell>
          <cell r="J303">
            <v>512</v>
          </cell>
          <cell r="K303">
            <v>778.8</v>
          </cell>
          <cell r="L303">
            <v>6144</v>
          </cell>
          <cell r="M303">
            <v>4855.7</v>
          </cell>
          <cell r="N303">
            <v>6144</v>
          </cell>
          <cell r="O303">
            <v>4855.7</v>
          </cell>
          <cell r="P303">
            <v>3072</v>
          </cell>
          <cell r="Q303">
            <v>2283.3000000000002</v>
          </cell>
          <cell r="R303">
            <v>2048</v>
          </cell>
          <cell r="S303">
            <v>1569.3999999999999</v>
          </cell>
          <cell r="T303">
            <v>2048</v>
          </cell>
          <cell r="U303">
            <v>1569.3999999999999</v>
          </cell>
          <cell r="V303">
            <v>3072</v>
          </cell>
          <cell r="W303">
            <v>2283.3000000000002</v>
          </cell>
          <cell r="X303">
            <v>3072</v>
          </cell>
          <cell r="Y303">
            <v>2283.3000000000002</v>
          </cell>
          <cell r="Z303" t="str">
            <v>eth</v>
          </cell>
        </row>
        <row r="304">
          <cell r="C304" t="str">
            <v>ou-sar-244</v>
          </cell>
          <cell r="D304" t="str">
            <v>Муниципальное казенное образовательное учреждение для детей-сирот и детей, оставшихся без попечения родителей, специальный (коррекционный) детский дом для детей-сирот и детей, оставшихся без попечения родителей, с ограниченными возможностями здоровья г. Сарапула</v>
          </cell>
          <cell r="E304" t="str">
            <v>427967, Удмуртская Республика, г. Сарапул, ул. М. Горького, д. 62 а</v>
          </cell>
          <cell r="F304">
            <v>2048</v>
          </cell>
          <cell r="G304">
            <v>1427.8</v>
          </cell>
          <cell r="H304">
            <v>6144</v>
          </cell>
          <cell r="I304">
            <v>4413.2</v>
          </cell>
          <cell r="J304">
            <v>512</v>
          </cell>
          <cell r="K304">
            <v>778.8</v>
          </cell>
          <cell r="L304">
            <v>6144</v>
          </cell>
          <cell r="M304">
            <v>4855.7</v>
          </cell>
          <cell r="N304">
            <v>6144</v>
          </cell>
          <cell r="O304">
            <v>4855.7</v>
          </cell>
          <cell r="P304">
            <v>3072</v>
          </cell>
          <cell r="Q304">
            <v>2283.3000000000002</v>
          </cell>
          <cell r="R304">
            <v>2048</v>
          </cell>
          <cell r="S304">
            <v>1569.3999999999999</v>
          </cell>
          <cell r="T304">
            <v>2048</v>
          </cell>
          <cell r="U304">
            <v>1569.3999999999999</v>
          </cell>
          <cell r="V304">
            <v>3072</v>
          </cell>
          <cell r="W304">
            <v>2283.3000000000002</v>
          </cell>
          <cell r="X304">
            <v>3072</v>
          </cell>
          <cell r="Y304">
            <v>2283.3000000000002</v>
          </cell>
          <cell r="Z304" t="str">
            <v>adsl</v>
          </cell>
        </row>
        <row r="305">
          <cell r="C305" t="str">
            <v>ou-sar-265</v>
          </cell>
          <cell r="D305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 № 4»</v>
          </cell>
          <cell r="E305" t="str">
            <v>427960, Удмуртская Республика, г. Сарапул, ул. Гагарина, д. 20</v>
          </cell>
          <cell r="F305">
            <v>2048</v>
          </cell>
          <cell r="G305">
            <v>1427.8</v>
          </cell>
          <cell r="H305">
            <v>6144</v>
          </cell>
          <cell r="I305">
            <v>4413.2</v>
          </cell>
          <cell r="J305">
            <v>512</v>
          </cell>
          <cell r="K305">
            <v>778.8</v>
          </cell>
          <cell r="L305">
            <v>6144</v>
          </cell>
          <cell r="M305">
            <v>4855.7</v>
          </cell>
          <cell r="N305">
            <v>6144</v>
          </cell>
          <cell r="O305">
            <v>4855.7</v>
          </cell>
          <cell r="P305">
            <v>3072</v>
          </cell>
          <cell r="Q305">
            <v>2283.3000000000002</v>
          </cell>
          <cell r="R305">
            <v>2048</v>
          </cell>
          <cell r="S305">
            <v>1569.3999999999999</v>
          </cell>
          <cell r="T305">
            <v>2048</v>
          </cell>
          <cell r="U305">
            <v>1569.3999999999999</v>
          </cell>
          <cell r="V305">
            <v>3072</v>
          </cell>
          <cell r="W305">
            <v>2283.3000000000002</v>
          </cell>
          <cell r="X305">
            <v>3072</v>
          </cell>
          <cell r="Y305">
            <v>2283.3000000000002</v>
          </cell>
          <cell r="Z305" t="str">
            <v>adsl</v>
          </cell>
        </row>
        <row r="306">
          <cell r="C306" t="str">
            <v>ou-sar-266</v>
          </cell>
          <cell r="D306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«Специальная (коррекционная) общеобразовательная школа VIII вида № 5»</v>
          </cell>
          <cell r="E306" t="str">
            <v>427960, Удмуртская Республика, г. Сарапул, ул. Гоголя, д. 99</v>
          </cell>
          <cell r="F306">
            <v>2048</v>
          </cell>
          <cell r="G306">
            <v>1427.8</v>
          </cell>
          <cell r="H306">
            <v>2048</v>
          </cell>
          <cell r="I306">
            <v>1427.8</v>
          </cell>
          <cell r="J306">
            <v>512</v>
          </cell>
          <cell r="K306">
            <v>778.8</v>
          </cell>
          <cell r="L306">
            <v>2048</v>
          </cell>
          <cell r="M306">
            <v>1569.3999999999999</v>
          </cell>
          <cell r="N306">
            <v>2048</v>
          </cell>
          <cell r="O306">
            <v>1569.3999999999999</v>
          </cell>
          <cell r="P306">
            <v>2048</v>
          </cell>
          <cell r="Q306">
            <v>1569.3999999999999</v>
          </cell>
          <cell r="R306">
            <v>2048</v>
          </cell>
          <cell r="S306">
            <v>1569.3999999999999</v>
          </cell>
          <cell r="T306">
            <v>2048</v>
          </cell>
          <cell r="U306">
            <v>1569.3999999999999</v>
          </cell>
          <cell r="V306">
            <v>2048</v>
          </cell>
          <cell r="W306">
            <v>1569.4</v>
          </cell>
          <cell r="X306">
            <v>2048</v>
          </cell>
          <cell r="Y306">
            <v>1569.4</v>
          </cell>
          <cell r="Z306" t="str">
            <v>adsl</v>
          </cell>
        </row>
        <row r="307">
          <cell r="C307" t="str">
            <v>shdety0229</v>
          </cell>
          <cell r="D307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II вида «Специальная (коррекционная) общеобразовательная школа – интернат г. Сарапула УР»</v>
          </cell>
          <cell r="E307" t="str">
            <v>427960, Удмуртская Республика, г. Сарапул, ул. Горького, д. 30</v>
          </cell>
          <cell r="F307">
            <v>2048</v>
          </cell>
          <cell r="G307">
            <v>1427.8</v>
          </cell>
          <cell r="H307">
            <v>6144</v>
          </cell>
          <cell r="I307">
            <v>4413.2</v>
          </cell>
          <cell r="J307">
            <v>512</v>
          </cell>
          <cell r="K307">
            <v>778.8</v>
          </cell>
          <cell r="L307">
            <v>6144</v>
          </cell>
          <cell r="M307">
            <v>4855.7</v>
          </cell>
          <cell r="N307">
            <v>6144</v>
          </cell>
          <cell r="O307">
            <v>4855.7</v>
          </cell>
          <cell r="P307">
            <v>3072</v>
          </cell>
          <cell r="Q307">
            <v>2283.3000000000002</v>
          </cell>
          <cell r="R307">
            <v>2048</v>
          </cell>
          <cell r="S307">
            <v>1569.3999999999999</v>
          </cell>
          <cell r="T307">
            <v>2048</v>
          </cell>
          <cell r="U307">
            <v>1569.3999999999999</v>
          </cell>
          <cell r="V307">
            <v>3072</v>
          </cell>
          <cell r="W307">
            <v>2283.3000000000002</v>
          </cell>
          <cell r="X307">
            <v>3072</v>
          </cell>
          <cell r="Y307">
            <v>2283.3000000000002</v>
          </cell>
          <cell r="Z307" t="str">
            <v>eth</v>
          </cell>
        </row>
        <row r="308">
          <cell r="C308" t="str">
            <v>ou-mzh-651</v>
          </cell>
          <cell r="D308" t="str">
            <v>Муниципальное бюджетное общеобразовательное учреждение «Иж-Бобьинская начальная общеобразовательная школа»</v>
          </cell>
          <cell r="E308" t="str">
            <v>427742, Удмуртская Республика, Граховский район, д. Иж-Бобья, ул. Кооперативная, д. 1</v>
          </cell>
          <cell r="F308">
            <v>1024</v>
          </cell>
          <cell r="G308">
            <v>908.59999999999991</v>
          </cell>
          <cell r="H308">
            <v>1024</v>
          </cell>
          <cell r="I308">
            <v>908.59999999999991</v>
          </cell>
          <cell r="J308">
            <v>512</v>
          </cell>
          <cell r="K308">
            <v>778.8</v>
          </cell>
          <cell r="L308">
            <v>1024</v>
          </cell>
          <cell r="M308">
            <v>997.09999999999991</v>
          </cell>
          <cell r="N308">
            <v>1024</v>
          </cell>
          <cell r="O308">
            <v>997.09999999999991</v>
          </cell>
          <cell r="P308">
            <v>1024</v>
          </cell>
          <cell r="Q308">
            <v>997.09999999999991</v>
          </cell>
          <cell r="R308">
            <v>1024</v>
          </cell>
          <cell r="S308">
            <v>997.09999999999991</v>
          </cell>
          <cell r="T308">
            <v>1024</v>
          </cell>
          <cell r="U308">
            <v>997.09999999999991</v>
          </cell>
          <cell r="V308">
            <v>1024</v>
          </cell>
          <cell r="W308">
            <v>997.1</v>
          </cell>
          <cell r="X308">
            <v>1024</v>
          </cell>
          <cell r="Y308">
            <v>997.1</v>
          </cell>
          <cell r="Z308" t="str">
            <v>adsl</v>
          </cell>
        </row>
        <row r="309">
          <cell r="C309" t="str">
            <v>ou-mzh-650</v>
          </cell>
          <cell r="D309" t="str">
            <v>Муниципальное бюджетное общеобразовательное учреждение «Каменская начальная общеобразовательная школа»</v>
          </cell>
          <cell r="E309" t="str">
            <v>427742, Удмуртская Республика, Граховский район, д. Каменное, ул. Советская, д. 2</v>
          </cell>
          <cell r="F309">
            <v>512</v>
          </cell>
          <cell r="G309">
            <v>778.8</v>
          </cell>
          <cell r="H309">
            <v>512</v>
          </cell>
          <cell r="I309">
            <v>778.8</v>
          </cell>
          <cell r="J309">
            <v>512</v>
          </cell>
          <cell r="K309">
            <v>778.8</v>
          </cell>
          <cell r="L309">
            <v>512</v>
          </cell>
          <cell r="M309">
            <v>855.5</v>
          </cell>
          <cell r="N309">
            <v>512</v>
          </cell>
          <cell r="O309">
            <v>855.5</v>
          </cell>
          <cell r="P309">
            <v>512</v>
          </cell>
          <cell r="Q309">
            <v>855.5</v>
          </cell>
          <cell r="R309">
            <v>512</v>
          </cell>
          <cell r="S309">
            <v>855.5</v>
          </cell>
          <cell r="T309">
            <v>512</v>
          </cell>
          <cell r="U309">
            <v>855.5</v>
          </cell>
          <cell r="V309">
            <v>512</v>
          </cell>
          <cell r="W309">
            <v>855.5</v>
          </cell>
          <cell r="X309">
            <v>512</v>
          </cell>
          <cell r="Y309">
            <v>855.5</v>
          </cell>
          <cell r="Z309" t="str">
            <v>adsl</v>
          </cell>
        </row>
        <row r="310">
          <cell r="C310" t="str">
            <v>ou-mzh-286</v>
          </cell>
          <cell r="D310" t="str">
            <v>Муниципальное бюджетное общеобразовательное учреждение Верхнеигринская средняя общеобразовательная школа</v>
          </cell>
          <cell r="E310" t="str">
            <v>427745, Удмуртская Республика, Граховский район, c. Верхняя Игра, ул. Майорова, д. 3</v>
          </cell>
          <cell r="F310">
            <v>128</v>
          </cell>
          <cell r="G310">
            <v>519.19999999999993</v>
          </cell>
          <cell r="H310">
            <v>128</v>
          </cell>
          <cell r="I310">
            <v>519.19999999999993</v>
          </cell>
          <cell r="J310">
            <v>128</v>
          </cell>
          <cell r="K310">
            <v>519.19999999999993</v>
          </cell>
          <cell r="L310">
            <v>128</v>
          </cell>
          <cell r="M310">
            <v>572.29999999999995</v>
          </cell>
          <cell r="N310">
            <v>128</v>
          </cell>
          <cell r="O310">
            <v>572.29999999999995</v>
          </cell>
          <cell r="P310">
            <v>128</v>
          </cell>
          <cell r="Q310">
            <v>572.29999999999995</v>
          </cell>
          <cell r="R310">
            <v>128</v>
          </cell>
          <cell r="S310">
            <v>572.29999999999995</v>
          </cell>
          <cell r="T310">
            <v>128</v>
          </cell>
          <cell r="U310">
            <v>572.29999999999995</v>
          </cell>
          <cell r="V310">
            <v>128</v>
          </cell>
          <cell r="W310">
            <v>572.29999999999995</v>
          </cell>
          <cell r="X310">
            <v>128</v>
          </cell>
          <cell r="Y310">
            <v>572.29999999999995</v>
          </cell>
          <cell r="Z310" t="str">
            <v>adsl</v>
          </cell>
        </row>
        <row r="311">
          <cell r="C311" t="str">
            <v>ou-mzh-634</v>
          </cell>
          <cell r="D311" t="str">
            <v>Муниципальное бюджетное общеобразовательное учреждение Зареченская средняя общеобразовательная школа</v>
          </cell>
          <cell r="E311" t="str">
            <v>427733, Удмуртская Республика, Граховский район, c. Заречный, ул. Школьная, д. 3</v>
          </cell>
          <cell r="F311">
            <v>512</v>
          </cell>
          <cell r="G311">
            <v>778.8</v>
          </cell>
          <cell r="H311">
            <v>512</v>
          </cell>
          <cell r="I311">
            <v>778.8</v>
          </cell>
          <cell r="J311">
            <v>512</v>
          </cell>
          <cell r="K311">
            <v>778.8</v>
          </cell>
          <cell r="L311">
            <v>512</v>
          </cell>
          <cell r="M311">
            <v>855.5</v>
          </cell>
          <cell r="N311">
            <v>512</v>
          </cell>
          <cell r="O311">
            <v>855.5</v>
          </cell>
          <cell r="P311">
            <v>512</v>
          </cell>
          <cell r="Q311">
            <v>855.5</v>
          </cell>
          <cell r="R311">
            <v>512</v>
          </cell>
          <cell r="S311">
            <v>855.5</v>
          </cell>
          <cell r="T311">
            <v>512</v>
          </cell>
          <cell r="U311">
            <v>855.5</v>
          </cell>
          <cell r="V311">
            <v>512</v>
          </cell>
          <cell r="W311">
            <v>855.5</v>
          </cell>
          <cell r="X311">
            <v>512</v>
          </cell>
          <cell r="Y311">
            <v>855.5</v>
          </cell>
          <cell r="Z311" t="str">
            <v>adsl</v>
          </cell>
        </row>
        <row r="312">
          <cell r="C312" t="str">
            <v>ou-mzh-289</v>
          </cell>
          <cell r="D312" t="str">
            <v>Муниципальное бюджетное общеобразовательное учреждение Котловская основная общеобразовательная школа</v>
          </cell>
          <cell r="E312" t="str">
            <v>427740, Удмуртская Республика, Граховский район, д. Котловка, ул. Пионерская, д. 2</v>
          </cell>
          <cell r="F312">
            <v>512</v>
          </cell>
          <cell r="G312">
            <v>778.8</v>
          </cell>
          <cell r="H312">
            <v>512</v>
          </cell>
          <cell r="I312">
            <v>778.8</v>
          </cell>
          <cell r="J312">
            <v>512</v>
          </cell>
          <cell r="K312">
            <v>778.8</v>
          </cell>
          <cell r="L312">
            <v>512</v>
          </cell>
          <cell r="M312">
            <v>855.5</v>
          </cell>
          <cell r="N312">
            <v>512</v>
          </cell>
          <cell r="O312">
            <v>855.5</v>
          </cell>
          <cell r="P312">
            <v>512</v>
          </cell>
          <cell r="Q312">
            <v>855.5</v>
          </cell>
          <cell r="R312">
            <v>512</v>
          </cell>
          <cell r="S312">
            <v>855.5</v>
          </cell>
          <cell r="T312">
            <v>512</v>
          </cell>
          <cell r="U312">
            <v>855.5</v>
          </cell>
          <cell r="V312">
            <v>128</v>
          </cell>
          <cell r="W312">
            <v>572.29999999999995</v>
          </cell>
          <cell r="X312">
            <v>128</v>
          </cell>
          <cell r="Y312">
            <v>572.29999999999995</v>
          </cell>
          <cell r="Z312" t="str">
            <v>eth_emx</v>
          </cell>
        </row>
        <row r="313">
          <cell r="C313" t="str">
            <v>ou-mzh-290</v>
          </cell>
          <cell r="D313" t="str">
            <v>Муниципальное бюджетное общеобразовательное учреждение Лолошур-Возжинская средняя общеобразовательная школа</v>
          </cell>
          <cell r="E313" t="str">
            <v>427734, Удмуртская Республика, Граховский район, д. Лолошур-Возжи, ул. Советская, д. 1а</v>
          </cell>
          <cell r="F313">
            <v>128</v>
          </cell>
          <cell r="G313">
            <v>519.19999999999993</v>
          </cell>
          <cell r="H313">
            <v>128</v>
          </cell>
          <cell r="I313">
            <v>519.19999999999993</v>
          </cell>
          <cell r="J313">
            <v>128</v>
          </cell>
          <cell r="K313">
            <v>519.19999999999993</v>
          </cell>
          <cell r="L313">
            <v>128</v>
          </cell>
          <cell r="M313">
            <v>572.29999999999995</v>
          </cell>
          <cell r="N313">
            <v>128</v>
          </cell>
          <cell r="O313">
            <v>572.29999999999995</v>
          </cell>
          <cell r="P313">
            <v>128</v>
          </cell>
          <cell r="Q313">
            <v>572.29999999999995</v>
          </cell>
          <cell r="R313">
            <v>128</v>
          </cell>
          <cell r="S313">
            <v>572.29999999999995</v>
          </cell>
          <cell r="T313">
            <v>128</v>
          </cell>
          <cell r="U313">
            <v>572.29999999999995</v>
          </cell>
          <cell r="V313">
            <v>128</v>
          </cell>
          <cell r="W313">
            <v>572.29999999999995</v>
          </cell>
          <cell r="X313">
            <v>128</v>
          </cell>
          <cell r="Y313">
            <v>572.29999999999995</v>
          </cell>
          <cell r="Z313" t="str">
            <v>adsl</v>
          </cell>
        </row>
        <row r="314">
          <cell r="C314" t="str">
            <v>ou-mzh-292</v>
          </cell>
          <cell r="D314" t="str">
            <v>Муниципальное бюджетное общеобразовательное учреждение Мари-Возжайская средняя общеобразовательная школа им. П.И. Бельского</v>
          </cell>
          <cell r="E314" t="str">
            <v>427743, Удмуртская Республика, Граховский район, д. Мари-Возжай, ул. Юбилейная, д. 1</v>
          </cell>
          <cell r="F314">
            <v>1024</v>
          </cell>
          <cell r="G314">
            <v>908.59999999999991</v>
          </cell>
          <cell r="H314">
            <v>1024</v>
          </cell>
          <cell r="I314">
            <v>908.59999999999991</v>
          </cell>
          <cell r="J314">
            <v>512</v>
          </cell>
          <cell r="K314">
            <v>778.8</v>
          </cell>
          <cell r="L314">
            <v>1024</v>
          </cell>
          <cell r="M314">
            <v>997.09999999999991</v>
          </cell>
          <cell r="N314">
            <v>1024</v>
          </cell>
          <cell r="O314">
            <v>997.09999999999991</v>
          </cell>
          <cell r="P314">
            <v>1024</v>
          </cell>
          <cell r="Q314">
            <v>997.09999999999991</v>
          </cell>
          <cell r="R314">
            <v>1024</v>
          </cell>
          <cell r="S314">
            <v>997.09999999999991</v>
          </cell>
          <cell r="T314">
            <v>1024</v>
          </cell>
          <cell r="U314">
            <v>997.09999999999991</v>
          </cell>
          <cell r="V314">
            <v>1024</v>
          </cell>
          <cell r="W314">
            <v>997.1</v>
          </cell>
          <cell r="X314">
            <v>1024</v>
          </cell>
          <cell r="Y314">
            <v>997.1</v>
          </cell>
          <cell r="Z314" t="str">
            <v>adsl</v>
          </cell>
        </row>
        <row r="315">
          <cell r="C315" t="str">
            <v>shdety0246</v>
          </cell>
          <cell r="D315" t="str">
            <v>Муниципальное бюджетное общеобразовательное учреждение Новогорская средняя общеобразовательная школа</v>
          </cell>
          <cell r="E315" t="str">
            <v>427744, Удмуртская Республика, Граховский район, с. Новогорское, ул. Школьная, д. 1</v>
          </cell>
          <cell r="F315">
            <v>2048</v>
          </cell>
          <cell r="G315">
            <v>1427.8</v>
          </cell>
          <cell r="H315">
            <v>6144</v>
          </cell>
          <cell r="I315">
            <v>4413.2</v>
          </cell>
          <cell r="J315">
            <v>512</v>
          </cell>
          <cell r="K315">
            <v>778.8</v>
          </cell>
          <cell r="L315">
            <v>6144</v>
          </cell>
          <cell r="M315">
            <v>4855.7</v>
          </cell>
          <cell r="N315">
            <v>6144</v>
          </cell>
          <cell r="O315">
            <v>4855.7</v>
          </cell>
          <cell r="P315">
            <v>3072</v>
          </cell>
          <cell r="Q315">
            <v>2283.3000000000002</v>
          </cell>
          <cell r="R315">
            <v>2048</v>
          </cell>
          <cell r="S315">
            <v>1569.3999999999999</v>
          </cell>
          <cell r="T315">
            <v>2048</v>
          </cell>
          <cell r="U315">
            <v>1569.3999999999999</v>
          </cell>
          <cell r="V315">
            <v>3072</v>
          </cell>
          <cell r="W315">
            <v>2283.3000000000002</v>
          </cell>
          <cell r="X315">
            <v>3072</v>
          </cell>
          <cell r="Y315">
            <v>2283.3000000000002</v>
          </cell>
          <cell r="Z315" t="str">
            <v>eth</v>
          </cell>
        </row>
        <row r="316">
          <cell r="C316" t="str">
            <v>ou-mzh-635</v>
          </cell>
          <cell r="D316" t="str">
            <v>Муниципальное бюджетное общеобразовательное учреждение Порымская основная общеобразовательная школа</v>
          </cell>
          <cell r="E316" t="str">
            <v>427736, Удмуртская Республика, Граховский район, д. Порым, ул. Центральная, д. 30</v>
          </cell>
          <cell r="F316">
            <v>512</v>
          </cell>
          <cell r="G316">
            <v>778.8</v>
          </cell>
          <cell r="H316">
            <v>512</v>
          </cell>
          <cell r="I316">
            <v>778.8</v>
          </cell>
          <cell r="J316">
            <v>512</v>
          </cell>
          <cell r="K316">
            <v>778.8</v>
          </cell>
          <cell r="L316">
            <v>512</v>
          </cell>
          <cell r="M316">
            <v>855.5</v>
          </cell>
          <cell r="N316">
            <v>512</v>
          </cell>
          <cell r="O316">
            <v>855.5</v>
          </cell>
          <cell r="P316">
            <v>512</v>
          </cell>
          <cell r="Q316">
            <v>855.5</v>
          </cell>
          <cell r="R316">
            <v>512</v>
          </cell>
          <cell r="S316">
            <v>855.5</v>
          </cell>
          <cell r="T316">
            <v>512</v>
          </cell>
          <cell r="U316">
            <v>855.5</v>
          </cell>
          <cell r="V316">
            <v>512</v>
          </cell>
          <cell r="W316">
            <v>855.5</v>
          </cell>
          <cell r="X316">
            <v>512</v>
          </cell>
          <cell r="Y316">
            <v>855.5</v>
          </cell>
          <cell r="Z316" t="str">
            <v>adsl</v>
          </cell>
        </row>
        <row r="317">
          <cell r="C317" t="str">
            <v>ou-mzh-295</v>
          </cell>
          <cell r="D317" t="str">
            <v>Муниципальное бюджетное общеобразовательное учреждение Староятчинская основная общеобразовательная школа</v>
          </cell>
          <cell r="E317" t="str">
            <v>427731, Удмуртская Республика, Граховский район, д. Старые Ятчи, ул. Староятчинская, д. 3</v>
          </cell>
          <cell r="F317">
            <v>128</v>
          </cell>
          <cell r="G317">
            <v>519.19999999999993</v>
          </cell>
          <cell r="H317">
            <v>128</v>
          </cell>
          <cell r="I317">
            <v>519.19999999999993</v>
          </cell>
          <cell r="J317">
            <v>128</v>
          </cell>
          <cell r="K317">
            <v>519.19999999999993</v>
          </cell>
          <cell r="L317">
            <v>128</v>
          </cell>
          <cell r="M317">
            <v>572.29999999999995</v>
          </cell>
          <cell r="N317">
            <v>128</v>
          </cell>
          <cell r="O317">
            <v>572.29999999999995</v>
          </cell>
          <cell r="P317">
            <v>128</v>
          </cell>
          <cell r="Q317">
            <v>572.29999999999995</v>
          </cell>
          <cell r="R317">
            <v>128</v>
          </cell>
          <cell r="S317">
            <v>572.29999999999995</v>
          </cell>
          <cell r="T317">
            <v>128</v>
          </cell>
          <cell r="U317">
            <v>572.29999999999995</v>
          </cell>
          <cell r="V317">
            <v>128</v>
          </cell>
          <cell r="W317">
            <v>572.29999999999995</v>
          </cell>
          <cell r="X317">
            <v>128</v>
          </cell>
          <cell r="Y317">
            <v>572.29999999999995</v>
          </cell>
          <cell r="Z317" t="str">
            <v>eth_emx</v>
          </cell>
        </row>
        <row r="318">
          <cell r="C318" t="str">
            <v>shdety0283</v>
          </cell>
          <cell r="D318" t="str">
            <v>Муниципальное общеобразовательное учреждение Граховская средняя общеобразовательная школа им. А.В. Марченко</v>
          </cell>
          <cell r="E318" t="str">
            <v>427730, Удмуртская Республика, Граховский район, с. Грахово, ул. Колпакова, д. 63</v>
          </cell>
          <cell r="F318">
            <v>2048</v>
          </cell>
          <cell r="G318">
            <v>1427.8</v>
          </cell>
          <cell r="H318">
            <v>6144</v>
          </cell>
          <cell r="I318">
            <v>4413.2</v>
          </cell>
          <cell r="J318">
            <v>6144</v>
          </cell>
          <cell r="K318">
            <v>4413.2</v>
          </cell>
          <cell r="L318">
            <v>6144</v>
          </cell>
          <cell r="M318">
            <v>4855.7</v>
          </cell>
          <cell r="N318">
            <v>6144</v>
          </cell>
          <cell r="O318">
            <v>4855.7</v>
          </cell>
          <cell r="P318">
            <v>3072</v>
          </cell>
          <cell r="Q318">
            <v>2283.3000000000002</v>
          </cell>
          <cell r="R318">
            <v>2048</v>
          </cell>
          <cell r="S318">
            <v>1569.3999999999999</v>
          </cell>
          <cell r="T318">
            <v>2048</v>
          </cell>
          <cell r="U318">
            <v>1569.3999999999999</v>
          </cell>
          <cell r="V318">
            <v>3072</v>
          </cell>
          <cell r="W318">
            <v>2283.3000000000002</v>
          </cell>
          <cell r="X318">
            <v>3072</v>
          </cell>
          <cell r="Y318">
            <v>2283.3000000000002</v>
          </cell>
          <cell r="Z318" t="str">
            <v>eth</v>
          </cell>
        </row>
        <row r="319">
          <cell r="C319" t="str">
            <v>shdety0311</v>
          </cell>
          <cell r="D319" t="str">
            <v>Муниципальное бюджетное образовательное учреждение для детей дошкольного и младшего школьного возраста «Начальная школа-детский сад» д. Удмуртский Лем</v>
          </cell>
          <cell r="E319" t="str">
            <v>427066, Дебесский район, д. Удмуртский Лем, ул. Удлемская, 40</v>
          </cell>
          <cell r="F319">
            <v>128</v>
          </cell>
          <cell r="G319">
            <v>519.19999999999993</v>
          </cell>
          <cell r="H319">
            <v>128</v>
          </cell>
          <cell r="I319">
            <v>519.19999999999993</v>
          </cell>
          <cell r="J319">
            <v>128</v>
          </cell>
          <cell r="K319">
            <v>519.19999999999993</v>
          </cell>
          <cell r="L319">
            <v>128</v>
          </cell>
          <cell r="M319">
            <v>572.29999999999995</v>
          </cell>
          <cell r="N319">
            <v>128</v>
          </cell>
          <cell r="O319">
            <v>572.29999999999995</v>
          </cell>
          <cell r="P319">
            <v>128</v>
          </cell>
          <cell r="Q319">
            <v>572.29999999999995</v>
          </cell>
          <cell r="R319">
            <v>128</v>
          </cell>
          <cell r="S319">
            <v>572.29999999999995</v>
          </cell>
          <cell r="T319">
            <v>128</v>
          </cell>
          <cell r="U319">
            <v>572.29999999999995</v>
          </cell>
          <cell r="V319">
            <v>128</v>
          </cell>
          <cell r="W319">
            <v>572.29999999999995</v>
          </cell>
          <cell r="X319">
            <v>128</v>
          </cell>
          <cell r="Y319">
            <v>572.29999999999995</v>
          </cell>
          <cell r="Z319" t="str">
            <v>adsl</v>
          </cell>
        </row>
        <row r="320">
          <cell r="C320" t="str">
            <v>ou-vot-297</v>
          </cell>
          <cell r="D320" t="str">
            <v>Муниципальное бюджетное общеобразовательное учреждение Большезетымская основная общеобразовательная школа</v>
          </cell>
          <cell r="E320" t="str">
            <v>427050, Удмуртская Республика, Дебесский район, д. Большой Зетым, ул. Центральная, д. 15</v>
          </cell>
          <cell r="F320">
            <v>256</v>
          </cell>
          <cell r="G320">
            <v>713.9</v>
          </cell>
          <cell r="H320">
            <v>256</v>
          </cell>
          <cell r="I320">
            <v>713.9</v>
          </cell>
          <cell r="J320">
            <v>256</v>
          </cell>
          <cell r="K320">
            <v>713.9</v>
          </cell>
          <cell r="L320">
            <v>256</v>
          </cell>
          <cell r="M320">
            <v>784.69999999999993</v>
          </cell>
          <cell r="N320">
            <v>256</v>
          </cell>
          <cell r="O320">
            <v>784.69999999999993</v>
          </cell>
          <cell r="P320">
            <v>256</v>
          </cell>
          <cell r="Q320">
            <v>784.69999999999993</v>
          </cell>
          <cell r="R320">
            <v>256</v>
          </cell>
          <cell r="S320">
            <v>784.69999999999993</v>
          </cell>
          <cell r="T320">
            <v>256</v>
          </cell>
          <cell r="U320">
            <v>784.69999999999993</v>
          </cell>
          <cell r="V320">
            <v>256</v>
          </cell>
          <cell r="W320">
            <v>784.7</v>
          </cell>
          <cell r="X320">
            <v>256</v>
          </cell>
          <cell r="Y320">
            <v>784.7</v>
          </cell>
          <cell r="Z320" t="str">
            <v>adsl</v>
          </cell>
        </row>
        <row r="321">
          <cell r="C321" t="str">
            <v>shdety0284</v>
          </cell>
          <cell r="D321" t="str">
            <v>Муниципальное бюджетное общеобразовательное учреждение Дебесская средняя общеобразовательная школа</v>
          </cell>
          <cell r="E321" t="str">
            <v>427060, Удмуртская Республика, Дебесский район, с. Дебесы, ул. Ярославцева, д. 21</v>
          </cell>
          <cell r="F321">
            <v>2048</v>
          </cell>
          <cell r="G321">
            <v>1427.8</v>
          </cell>
          <cell r="H321">
            <v>10240</v>
          </cell>
          <cell r="I321">
            <v>7658.2</v>
          </cell>
          <cell r="J321">
            <v>6144</v>
          </cell>
          <cell r="K321">
            <v>0</v>
          </cell>
          <cell r="L321">
            <v>10240</v>
          </cell>
          <cell r="M321">
            <v>8425.1999999999989</v>
          </cell>
          <cell r="N321">
            <v>10240</v>
          </cell>
          <cell r="O321">
            <v>8425.1999999999989</v>
          </cell>
          <cell r="P321">
            <v>5120</v>
          </cell>
          <cell r="Q321">
            <v>3852.7</v>
          </cell>
          <cell r="R321">
            <v>2048</v>
          </cell>
          <cell r="S321">
            <v>1569.3999999999999</v>
          </cell>
          <cell r="T321">
            <v>2048</v>
          </cell>
          <cell r="U321">
            <v>1569.3999999999999</v>
          </cell>
          <cell r="V321">
            <v>5120</v>
          </cell>
          <cell r="W321">
            <v>3852.7</v>
          </cell>
          <cell r="X321">
            <v>5120</v>
          </cell>
          <cell r="Y321">
            <v>3852.7</v>
          </cell>
          <cell r="Z321" t="str">
            <v>eth</v>
          </cell>
        </row>
        <row r="322">
          <cell r="C322" t="str">
            <v>ou-vot-661a</v>
          </cell>
          <cell r="D322" t="str">
            <v>Муниципальное бюджетное общеобразовательное учреждение Заречномедлинская средняя общеобразовательная школа имени К.А.Ложкина</v>
          </cell>
          <cell r="E322" t="str">
            <v>427066, Удмуртская Республика, Дебесский район, д. Заречная Медла, ул. Труда, д. 13</v>
          </cell>
          <cell r="F322">
            <v>1024</v>
          </cell>
          <cell r="G322">
            <v>4500</v>
          </cell>
          <cell r="H322">
            <v>1024</v>
          </cell>
          <cell r="I322">
            <v>4500</v>
          </cell>
          <cell r="J322">
            <v>512</v>
          </cell>
          <cell r="K322">
            <v>2750</v>
          </cell>
          <cell r="L322">
            <v>1024</v>
          </cell>
          <cell r="M322">
            <v>3350</v>
          </cell>
          <cell r="N322">
            <v>1024</v>
          </cell>
          <cell r="O322">
            <v>3350</v>
          </cell>
          <cell r="P322">
            <v>1024</v>
          </cell>
          <cell r="Q322">
            <v>3350</v>
          </cell>
          <cell r="R322">
            <v>1024</v>
          </cell>
          <cell r="S322">
            <v>3350</v>
          </cell>
          <cell r="T322">
            <v>1024</v>
          </cell>
          <cell r="U322" t="str">
            <v>Услуга не предоставляется</v>
          </cell>
          <cell r="V322">
            <v>1024</v>
          </cell>
          <cell r="W322">
            <v>3350</v>
          </cell>
          <cell r="X322">
            <v>1024</v>
          </cell>
          <cell r="Y322">
            <v>3350</v>
          </cell>
          <cell r="Z322" t="str">
            <v>3G</v>
          </cell>
        </row>
        <row r="323">
          <cell r="C323" t="str">
            <v>ou-vot-662a</v>
          </cell>
          <cell r="D323" t="str">
            <v>Муниципальное бюджетное общеобразовательное учреждение "Нижнепыхтинская основная общеобразовательная школа"</v>
          </cell>
          <cell r="E323" t="str">
            <v>427067, Удмуртская Республика, Дебесский район, д. Нижняя Пыхта, ул. Центральная, д. 18</v>
          </cell>
          <cell r="F323">
            <v>128</v>
          </cell>
          <cell r="G323">
            <v>519.19999999999993</v>
          </cell>
          <cell r="H323">
            <v>128</v>
          </cell>
          <cell r="I323">
            <v>519.19999999999993</v>
          </cell>
          <cell r="J323">
            <v>128</v>
          </cell>
          <cell r="K323">
            <v>519.19999999999993</v>
          </cell>
          <cell r="L323">
            <v>128</v>
          </cell>
          <cell r="M323">
            <v>572.29999999999995</v>
          </cell>
          <cell r="N323">
            <v>128</v>
          </cell>
          <cell r="O323">
            <v>572.29999999999995</v>
          </cell>
          <cell r="P323">
            <v>128</v>
          </cell>
          <cell r="Q323">
            <v>572.29999999999995</v>
          </cell>
          <cell r="R323">
            <v>128</v>
          </cell>
          <cell r="S323">
            <v>572.29999999999995</v>
          </cell>
          <cell r="T323">
            <v>128</v>
          </cell>
          <cell r="U323">
            <v>572.29999999999995</v>
          </cell>
          <cell r="V323">
            <v>128</v>
          </cell>
          <cell r="W323">
            <v>572.29999999999995</v>
          </cell>
          <cell r="X323">
            <v>128</v>
          </cell>
          <cell r="Y323">
            <v>572.29999999999995</v>
          </cell>
          <cell r="Z323" t="str">
            <v>adsl</v>
          </cell>
        </row>
        <row r="324">
          <cell r="C324" t="str">
            <v>ou-vot-303</v>
          </cell>
          <cell r="D324" t="str">
            <v>Муниципальное бюджетное общеобразовательное учреждение Сюрногуртская средняя общеобразовательная школа</v>
          </cell>
          <cell r="E324" t="str">
            <v>427051, Удмуртская Республика, Дебесский район, д. Сюрногурт, ул. Сибирская, д. 13</v>
          </cell>
          <cell r="F324">
            <v>1024</v>
          </cell>
          <cell r="G324">
            <v>4500</v>
          </cell>
          <cell r="H324">
            <v>1024</v>
          </cell>
          <cell r="I324">
            <v>4500</v>
          </cell>
          <cell r="J324">
            <v>512</v>
          </cell>
          <cell r="K324">
            <v>2750</v>
          </cell>
          <cell r="L324">
            <v>1024</v>
          </cell>
          <cell r="M324">
            <v>3350</v>
          </cell>
          <cell r="N324">
            <v>1024</v>
          </cell>
          <cell r="O324">
            <v>3350</v>
          </cell>
          <cell r="P324">
            <v>1024</v>
          </cell>
          <cell r="Q324">
            <v>3350</v>
          </cell>
          <cell r="R324">
            <v>1024</v>
          </cell>
          <cell r="S324">
            <v>3350</v>
          </cell>
          <cell r="T324">
            <v>1024</v>
          </cell>
          <cell r="U324" t="str">
            <v>Услуга не предоставляется</v>
          </cell>
          <cell r="V324">
            <v>1024</v>
          </cell>
          <cell r="W324">
            <v>3350</v>
          </cell>
          <cell r="X324">
            <v>1024</v>
          </cell>
          <cell r="Y324">
            <v>3350</v>
          </cell>
          <cell r="Z324" t="str">
            <v>3G</v>
          </cell>
        </row>
        <row r="325">
          <cell r="C325" t="str">
            <v>ou-vot-306</v>
          </cell>
          <cell r="D325" t="str">
            <v>Муниципальное бюджетное общеобразовательное учреждение Тыловайская средняя общеобразовательная школа</v>
          </cell>
          <cell r="E325" t="str">
            <v>427052, Удмуртская Республика, Дебесский район, с. Тыловай, ул. Кирова, д. 17</v>
          </cell>
          <cell r="F325">
            <v>1024</v>
          </cell>
          <cell r="G325">
            <v>908.59999999999991</v>
          </cell>
          <cell r="H325">
            <v>1024</v>
          </cell>
          <cell r="I325">
            <v>908.59999999999991</v>
          </cell>
          <cell r="J325">
            <v>512</v>
          </cell>
          <cell r="K325">
            <v>778.8</v>
          </cell>
          <cell r="L325">
            <v>1024</v>
          </cell>
          <cell r="M325">
            <v>997.09999999999991</v>
          </cell>
          <cell r="N325">
            <v>1024</v>
          </cell>
          <cell r="O325">
            <v>997.09999999999991</v>
          </cell>
          <cell r="P325">
            <v>1024</v>
          </cell>
          <cell r="Q325">
            <v>997.09999999999991</v>
          </cell>
          <cell r="R325">
            <v>1024</v>
          </cell>
          <cell r="S325">
            <v>997.09999999999991</v>
          </cell>
          <cell r="T325">
            <v>1024</v>
          </cell>
          <cell r="U325">
            <v>997.09999999999991</v>
          </cell>
          <cell r="V325">
            <v>1024</v>
          </cell>
          <cell r="W325">
            <v>997.1</v>
          </cell>
          <cell r="X325">
            <v>1024</v>
          </cell>
          <cell r="Y325">
            <v>997.1</v>
          </cell>
          <cell r="Z325" t="str">
            <v>adsl</v>
          </cell>
        </row>
        <row r="326">
          <cell r="C326" t="str">
            <v>ou-vot-307</v>
          </cell>
          <cell r="D326" t="str">
            <v>Муниципальное бюджетное общеобразовательное учреждение Уйвайская основная общеобразовательная школа</v>
          </cell>
          <cell r="E326" t="str">
            <v>427053, Удмуртская Республика, Дебесский район, д. Уйвай, ул. Школьная, д. 1</v>
          </cell>
          <cell r="F326">
            <v>256</v>
          </cell>
          <cell r="G326">
            <v>713.9</v>
          </cell>
          <cell r="H326">
            <v>256</v>
          </cell>
          <cell r="I326">
            <v>713.9</v>
          </cell>
          <cell r="J326">
            <v>256</v>
          </cell>
          <cell r="K326">
            <v>713.9</v>
          </cell>
          <cell r="L326">
            <v>256</v>
          </cell>
          <cell r="M326">
            <v>784.69999999999993</v>
          </cell>
          <cell r="N326">
            <v>256</v>
          </cell>
          <cell r="O326">
            <v>784.69999999999993</v>
          </cell>
          <cell r="P326">
            <v>256</v>
          </cell>
          <cell r="Q326">
            <v>784.69999999999993</v>
          </cell>
          <cell r="R326">
            <v>256</v>
          </cell>
          <cell r="S326">
            <v>784.69999999999993</v>
          </cell>
          <cell r="T326">
            <v>256</v>
          </cell>
          <cell r="U326">
            <v>784.69999999999993</v>
          </cell>
          <cell r="V326">
            <v>128</v>
          </cell>
          <cell r="W326">
            <v>572.29999999999995</v>
          </cell>
          <cell r="X326">
            <v>128</v>
          </cell>
          <cell r="Y326">
            <v>572.29999999999995</v>
          </cell>
          <cell r="Z326" t="str">
            <v>eth_emx</v>
          </cell>
        </row>
        <row r="327">
          <cell r="C327" t="str">
            <v>ou-vot-296</v>
          </cell>
          <cell r="D327" t="str">
            <v>Муниципальное казённое общеобразовательное учреждение «Ариковская начальная общеобразовательная школа»</v>
          </cell>
          <cell r="E327" t="str">
            <v>427060, Удмуртская Республика, Дебесский район, д. Ариково, ул. Центральная, д. 92</v>
          </cell>
          <cell r="F327">
            <v>128</v>
          </cell>
          <cell r="G327">
            <v>519.19999999999993</v>
          </cell>
          <cell r="H327">
            <v>128</v>
          </cell>
          <cell r="I327">
            <v>519.19999999999993</v>
          </cell>
          <cell r="J327">
            <v>128</v>
          </cell>
          <cell r="K327">
            <v>519.19999999999993</v>
          </cell>
          <cell r="L327">
            <v>128</v>
          </cell>
          <cell r="M327">
            <v>572.29999999999995</v>
          </cell>
          <cell r="N327">
            <v>128</v>
          </cell>
          <cell r="O327">
            <v>572.29999999999995</v>
          </cell>
          <cell r="P327">
            <v>128</v>
          </cell>
          <cell r="Q327">
            <v>572.29999999999995</v>
          </cell>
          <cell r="R327">
            <v>128</v>
          </cell>
          <cell r="S327">
            <v>572.29999999999995</v>
          </cell>
          <cell r="T327">
            <v>128</v>
          </cell>
          <cell r="U327">
            <v>572.29999999999995</v>
          </cell>
          <cell r="V327">
            <v>1024</v>
          </cell>
          <cell r="W327">
            <v>3350</v>
          </cell>
          <cell r="X327">
            <v>1024</v>
          </cell>
          <cell r="Y327">
            <v>3350</v>
          </cell>
          <cell r="Z327" t="str">
            <v>3G</v>
          </cell>
        </row>
        <row r="328">
          <cell r="C328" t="str">
            <v>ou-vot-305</v>
          </cell>
          <cell r="D328" t="str">
            <v>Муниципальное казённое общеобразовательное учреждение «Тольёнская начальная общеобразовательная школа»</v>
          </cell>
          <cell r="E328" t="str">
            <v>427064, Удмуртская Республика, Дебесский район, д. Тольён, ул. Октябрьская, д. 72</v>
          </cell>
          <cell r="F328">
            <v>2048</v>
          </cell>
          <cell r="G328">
            <v>1427.8</v>
          </cell>
          <cell r="H328">
            <v>4096</v>
          </cell>
          <cell r="I328">
            <v>2725.7999999999997</v>
          </cell>
          <cell r="J328">
            <v>512</v>
          </cell>
          <cell r="K328">
            <v>778.8</v>
          </cell>
          <cell r="L328">
            <v>4096</v>
          </cell>
          <cell r="M328">
            <v>2997.2</v>
          </cell>
          <cell r="N328">
            <v>4096</v>
          </cell>
          <cell r="O328">
            <v>2997.2</v>
          </cell>
          <cell r="P328">
            <v>2048</v>
          </cell>
          <cell r="Q328">
            <v>1569.4</v>
          </cell>
          <cell r="R328">
            <v>2048</v>
          </cell>
          <cell r="S328">
            <v>1569.3999999999999</v>
          </cell>
          <cell r="T328">
            <v>2048</v>
          </cell>
          <cell r="U328">
            <v>1569.3999999999999</v>
          </cell>
          <cell r="V328">
            <v>2048</v>
          </cell>
          <cell r="W328">
            <v>1569.4</v>
          </cell>
          <cell r="X328">
            <v>2048</v>
          </cell>
          <cell r="Y328">
            <v>1569.4</v>
          </cell>
          <cell r="Z328" t="str">
            <v>adsl</v>
          </cell>
        </row>
        <row r="329">
          <cell r="C329" t="str">
            <v>ou-vot-298</v>
          </cell>
          <cell r="D329" t="str">
            <v>Муниципальное казенное общеобразовательное учреждение Верхнечеткерская основная общеобразовательная школа</v>
          </cell>
          <cell r="E329" t="str">
            <v>427054, Удмуртская Республика, Дебесский район, д. Верхний Четкер, ул. Логовая, д. 6</v>
          </cell>
          <cell r="F329">
            <v>128</v>
          </cell>
          <cell r="G329">
            <v>519.19999999999993</v>
          </cell>
          <cell r="H329">
            <v>128</v>
          </cell>
          <cell r="I329">
            <v>519.19999999999993</v>
          </cell>
          <cell r="J329">
            <v>128</v>
          </cell>
          <cell r="K329">
            <v>519.19999999999993</v>
          </cell>
          <cell r="L329">
            <v>128</v>
          </cell>
          <cell r="M329">
            <v>572.29999999999995</v>
          </cell>
          <cell r="N329">
            <v>128</v>
          </cell>
          <cell r="O329">
            <v>572.29999999999995</v>
          </cell>
          <cell r="P329">
            <v>128</v>
          </cell>
          <cell r="Q329">
            <v>572.29999999999995</v>
          </cell>
          <cell r="R329">
            <v>128</v>
          </cell>
          <cell r="S329">
            <v>572.29999999999995</v>
          </cell>
          <cell r="T329">
            <v>128</v>
          </cell>
          <cell r="U329">
            <v>572.29999999999995</v>
          </cell>
          <cell r="V329">
            <v>128</v>
          </cell>
          <cell r="W329">
            <v>572.29999999999995</v>
          </cell>
          <cell r="X329">
            <v>128</v>
          </cell>
          <cell r="Y329">
            <v>572.29999999999995</v>
          </cell>
          <cell r="Z329" t="str">
            <v>eth_emx</v>
          </cell>
        </row>
        <row r="330">
          <cell r="C330" t="str">
            <v>ou-vot-685</v>
          </cell>
          <cell r="D330" t="str">
            <v>Муниципальное казенное общеобразовательное учреждение Котегуртская основная общеобразовательная школа</v>
          </cell>
          <cell r="E330" t="str">
            <v>427063, Удмуртская Республика, Дебесский район, д. Котегурт, ул. Школьная, д. 1</v>
          </cell>
          <cell r="F330">
            <v>128</v>
          </cell>
          <cell r="G330">
            <v>519.19999999999993</v>
          </cell>
          <cell r="H330">
            <v>128</v>
          </cell>
          <cell r="I330">
            <v>519.19999999999993</v>
          </cell>
          <cell r="J330">
            <v>128</v>
          </cell>
          <cell r="K330">
            <v>519.19999999999993</v>
          </cell>
          <cell r="L330">
            <v>128</v>
          </cell>
          <cell r="M330">
            <v>572.29999999999995</v>
          </cell>
          <cell r="N330">
            <v>128</v>
          </cell>
          <cell r="O330">
            <v>572.29999999999995</v>
          </cell>
          <cell r="P330">
            <v>128</v>
          </cell>
          <cell r="Q330">
            <v>572.29999999999995</v>
          </cell>
          <cell r="R330">
            <v>128</v>
          </cell>
          <cell r="S330">
            <v>572.29999999999995</v>
          </cell>
          <cell r="T330">
            <v>128</v>
          </cell>
          <cell r="U330">
            <v>572.29999999999995</v>
          </cell>
          <cell r="V330">
            <v>128</v>
          </cell>
          <cell r="W330">
            <v>572.29999999999995</v>
          </cell>
          <cell r="X330">
            <v>128</v>
          </cell>
          <cell r="Y330">
            <v>572.29999999999995</v>
          </cell>
          <cell r="Z330" t="str">
            <v>adsl</v>
          </cell>
        </row>
        <row r="331">
          <cell r="C331" t="str">
            <v>nsh-vot-70</v>
          </cell>
          <cell r="D331" t="str">
            <v>Муниципальное образовательное учреждение для детей дошкольного и младшего школьного возраста «Начальная школа-детский сад» д. Варни</v>
          </cell>
          <cell r="E331" t="str">
            <v>427060, Удмуртская Республика, Дебесский район, д. Варни, ул. Варнинская, д. 21</v>
          </cell>
          <cell r="F331">
            <v>1024</v>
          </cell>
          <cell r="G331">
            <v>908.59999999999991</v>
          </cell>
          <cell r="H331">
            <v>1024</v>
          </cell>
          <cell r="I331">
            <v>908.59999999999991</v>
          </cell>
          <cell r="J331">
            <v>512</v>
          </cell>
          <cell r="K331">
            <v>778.8</v>
          </cell>
          <cell r="L331">
            <v>1024</v>
          </cell>
          <cell r="M331">
            <v>997.09999999999991</v>
          </cell>
          <cell r="N331">
            <v>1024</v>
          </cell>
          <cell r="O331">
            <v>997.09999999999991</v>
          </cell>
          <cell r="P331">
            <v>1024</v>
          </cell>
          <cell r="Q331">
            <v>997.09999999999991</v>
          </cell>
          <cell r="R331">
            <v>1024</v>
          </cell>
          <cell r="S331">
            <v>997.09999999999991</v>
          </cell>
          <cell r="T331">
            <v>1024</v>
          </cell>
          <cell r="U331">
            <v>997.09999999999991</v>
          </cell>
          <cell r="V331">
            <v>256</v>
          </cell>
          <cell r="W331">
            <v>784.7</v>
          </cell>
          <cell r="X331">
            <v>256</v>
          </cell>
          <cell r="Y331">
            <v>784.7</v>
          </cell>
          <cell r="Z331" t="str">
            <v>cdma</v>
          </cell>
        </row>
        <row r="332">
          <cell r="C332" t="str">
            <v>ou-izh-sh2</v>
          </cell>
          <cell r="D332" t="str">
            <v>Муниципальное автономное общеобразовательное учреждение «Италмасовская средняя общеобразовательная школа»</v>
          </cell>
          <cell r="E332" t="str">
            <v>427023, Удмуртская Республика, Завьяловский район, с. Италмас, д. 19а</v>
          </cell>
          <cell r="F332">
            <v>1024</v>
          </cell>
          <cell r="G332">
            <v>4500</v>
          </cell>
          <cell r="H332">
            <v>1024</v>
          </cell>
          <cell r="I332">
            <v>4500</v>
          </cell>
          <cell r="J332">
            <v>512</v>
          </cell>
          <cell r="K332">
            <v>2750</v>
          </cell>
          <cell r="L332">
            <v>1024</v>
          </cell>
          <cell r="M332">
            <v>997.09999999999991</v>
          </cell>
          <cell r="N332">
            <v>1024</v>
          </cell>
          <cell r="O332">
            <v>997.09999999999991</v>
          </cell>
          <cell r="P332">
            <v>1024</v>
          </cell>
          <cell r="Q332">
            <v>997.09999999999991</v>
          </cell>
          <cell r="R332">
            <v>1024</v>
          </cell>
          <cell r="S332">
            <v>997.09999999999991</v>
          </cell>
          <cell r="T332">
            <v>1024</v>
          </cell>
          <cell r="U332">
            <v>997.09999999999991</v>
          </cell>
          <cell r="V332">
            <v>1024</v>
          </cell>
          <cell r="W332">
            <v>997.1</v>
          </cell>
          <cell r="X332">
            <v>1024</v>
          </cell>
          <cell r="Y332">
            <v>997.1</v>
          </cell>
          <cell r="Z332" t="str">
            <v>eth</v>
          </cell>
        </row>
        <row r="333">
          <cell r="C333" t="str">
            <v>shdety0202</v>
          </cell>
          <cell r="D333" t="str">
            <v>Муниципальное автономное общеобразовательное учреждение «Октябрьская средняя общеобразовательная школа»</v>
          </cell>
          <cell r="E333" t="str">
            <v>427006, Удмуртская Республика, Завьяловский район, с. Октябрьский, д. 39</v>
          </cell>
          <cell r="F333">
            <v>2048</v>
          </cell>
          <cell r="G333">
            <v>1427.8</v>
          </cell>
          <cell r="H333">
            <v>6144</v>
          </cell>
          <cell r="I333">
            <v>4413.2</v>
          </cell>
          <cell r="J333">
            <v>6144</v>
          </cell>
          <cell r="K333">
            <v>4413.2</v>
          </cell>
          <cell r="L333">
            <v>6144</v>
          </cell>
          <cell r="M333">
            <v>4855.7</v>
          </cell>
          <cell r="N333">
            <v>6144</v>
          </cell>
          <cell r="O333">
            <v>4855.7</v>
          </cell>
          <cell r="P333">
            <v>3072</v>
          </cell>
          <cell r="Q333">
            <v>2283.3000000000002</v>
          </cell>
          <cell r="R333">
            <v>2048</v>
          </cell>
          <cell r="S333">
            <v>1569.3999999999999</v>
          </cell>
          <cell r="T333">
            <v>2048</v>
          </cell>
          <cell r="U333">
            <v>1569.3999999999999</v>
          </cell>
          <cell r="V333">
            <v>3072</v>
          </cell>
          <cell r="W333">
            <v>2283.3000000000002</v>
          </cell>
          <cell r="X333">
            <v>3072</v>
          </cell>
          <cell r="Y333">
            <v>2283.3000000000002</v>
          </cell>
          <cell r="Z333" t="str">
            <v>eth</v>
          </cell>
        </row>
        <row r="334">
          <cell r="C334" t="str">
            <v>shdety0526</v>
          </cell>
          <cell r="D334" t="str">
            <v>Муниципальное автономное общеобразовательное учреждение «Подшиваловская средняя общеобразовательная школа»</v>
          </cell>
          <cell r="E334" t="str">
            <v>427012, Удмуртская Республика, д. Подшивалово, пер. Спортивный, д. 1а</v>
          </cell>
          <cell r="F334">
            <v>512</v>
          </cell>
          <cell r="G334">
            <v>778.8</v>
          </cell>
          <cell r="H334">
            <v>512</v>
          </cell>
          <cell r="I334">
            <v>778.8</v>
          </cell>
          <cell r="J334">
            <v>512</v>
          </cell>
          <cell r="K334">
            <v>778.8</v>
          </cell>
          <cell r="L334">
            <v>512</v>
          </cell>
          <cell r="M334">
            <v>855.5</v>
          </cell>
          <cell r="N334">
            <v>512</v>
          </cell>
          <cell r="O334">
            <v>855.5</v>
          </cell>
          <cell r="P334">
            <v>512</v>
          </cell>
          <cell r="Q334">
            <v>855.5</v>
          </cell>
          <cell r="R334">
            <v>512</v>
          </cell>
          <cell r="S334">
            <v>855.5</v>
          </cell>
          <cell r="T334">
            <v>512</v>
          </cell>
          <cell r="U334">
            <v>855.5</v>
          </cell>
          <cell r="V334">
            <v>512</v>
          </cell>
          <cell r="W334">
            <v>855.5</v>
          </cell>
          <cell r="X334">
            <v>512</v>
          </cell>
          <cell r="Y334">
            <v>855.5</v>
          </cell>
          <cell r="Z334" t="str">
            <v>eth</v>
          </cell>
        </row>
        <row r="335">
          <cell r="C335" t="str">
            <v>ou-izh-325</v>
          </cell>
          <cell r="D335" t="str">
            <v>Муниципальное автономное общеобразовательное учреждение «Подшиваловская средняя общеобразовательная школа»</v>
          </cell>
          <cell r="E335" t="str">
            <v>427012, Удмуртская Республика, Завьяловский район, д. Подшивалово, ул. Зайцева, д. 8</v>
          </cell>
          <cell r="F335">
            <v>2048</v>
          </cell>
          <cell r="G335">
            <v>1427.8</v>
          </cell>
          <cell r="H335">
            <v>2048</v>
          </cell>
          <cell r="I335">
            <v>1427.8</v>
          </cell>
          <cell r="J335">
            <v>512</v>
          </cell>
          <cell r="K335">
            <v>778.8</v>
          </cell>
          <cell r="L335">
            <v>2048</v>
          </cell>
          <cell r="M335">
            <v>1569.3999999999999</v>
          </cell>
          <cell r="N335">
            <v>2048</v>
          </cell>
          <cell r="O335">
            <v>1569.3999999999999</v>
          </cell>
          <cell r="P335">
            <v>2048</v>
          </cell>
          <cell r="Q335">
            <v>1569.3999999999999</v>
          </cell>
          <cell r="R335">
            <v>2048</v>
          </cell>
          <cell r="S335">
            <v>1569.3999999999999</v>
          </cell>
          <cell r="T335">
            <v>2048</v>
          </cell>
          <cell r="U335">
            <v>1569.3999999999999</v>
          </cell>
          <cell r="V335">
            <v>2048</v>
          </cell>
          <cell r="W335">
            <v>1569.4</v>
          </cell>
          <cell r="X335">
            <v>2048</v>
          </cell>
          <cell r="Y335">
            <v>1569.4</v>
          </cell>
          <cell r="Z335" t="str">
            <v>adsl</v>
          </cell>
        </row>
        <row r="336">
          <cell r="C336" t="str">
            <v>ou-izh-310</v>
          </cell>
          <cell r="D336" t="str">
            <v>Муниципальное бюджетное общеобразовательное учреждение «Азинская средняя общеобразовательная школа»</v>
          </cell>
          <cell r="E336" t="str">
            <v>427025, Удмуртская Республика, Завьяловский район, с. Азино, ул. Штабная, д. 2</v>
          </cell>
          <cell r="F336">
            <v>128</v>
          </cell>
          <cell r="G336">
            <v>519.19999999999993</v>
          </cell>
          <cell r="H336">
            <v>128</v>
          </cell>
          <cell r="I336">
            <v>519.19999999999993</v>
          </cell>
          <cell r="J336">
            <v>128</v>
          </cell>
          <cell r="K336">
            <v>519.19999999999993</v>
          </cell>
          <cell r="L336">
            <v>128</v>
          </cell>
          <cell r="M336">
            <v>572.29999999999995</v>
          </cell>
          <cell r="N336">
            <v>128</v>
          </cell>
          <cell r="O336">
            <v>572.29999999999995</v>
          </cell>
          <cell r="P336">
            <v>128</v>
          </cell>
          <cell r="Q336">
            <v>572.29999999999995</v>
          </cell>
          <cell r="R336">
            <v>128</v>
          </cell>
          <cell r="S336">
            <v>572.29999999999995</v>
          </cell>
          <cell r="T336">
            <v>128</v>
          </cell>
          <cell r="U336">
            <v>572.29999999999995</v>
          </cell>
          <cell r="V336">
            <v>128</v>
          </cell>
          <cell r="W336">
            <v>572.29999999999995</v>
          </cell>
          <cell r="X336">
            <v>128</v>
          </cell>
          <cell r="Y336">
            <v>572.29999999999995</v>
          </cell>
          <cell r="Z336" t="str">
            <v>eth_emx</v>
          </cell>
        </row>
        <row r="337">
          <cell r="C337" t="str">
            <v>shdety0312</v>
          </cell>
          <cell r="D337" t="str">
            <v>Муниципальное бюджетное общеобразовательное учреждение «Азинская средняя общеобразовательная школа» (Второе здание)</v>
          </cell>
          <cell r="E337" t="str">
            <v>427025, Удмуртская Республика, ст. Азино, ул. Школьная, д. 10</v>
          </cell>
          <cell r="F337">
            <v>128</v>
          </cell>
          <cell r="G337">
            <v>519.19999999999993</v>
          </cell>
          <cell r="H337">
            <v>128</v>
          </cell>
          <cell r="I337">
            <v>519.19999999999993</v>
          </cell>
          <cell r="J337">
            <v>128</v>
          </cell>
          <cell r="K337">
            <v>519.19999999999993</v>
          </cell>
          <cell r="L337">
            <v>128</v>
          </cell>
          <cell r="M337">
            <v>572.29999999999995</v>
          </cell>
          <cell r="N337">
            <v>128</v>
          </cell>
          <cell r="O337">
            <v>572.29999999999995</v>
          </cell>
          <cell r="P337">
            <v>128</v>
          </cell>
          <cell r="Q337">
            <v>572.29999999999995</v>
          </cell>
          <cell r="R337">
            <v>128</v>
          </cell>
          <cell r="S337">
            <v>572.29999999999995</v>
          </cell>
          <cell r="T337">
            <v>128</v>
          </cell>
          <cell r="U337">
            <v>572.29999999999995</v>
          </cell>
          <cell r="V337">
            <v>1024</v>
          </cell>
          <cell r="W337">
            <v>4500</v>
          </cell>
          <cell r="X337">
            <v>1024</v>
          </cell>
          <cell r="Y337">
            <v>4500</v>
          </cell>
          <cell r="Z337" t="str">
            <v>VSAT Мегафон</v>
          </cell>
        </row>
        <row r="338">
          <cell r="C338" t="str">
            <v>ou-izh-311</v>
          </cell>
          <cell r="D338" t="str">
            <v>Муниципальное бюджетное общеобразовательное учреждение «Бабинская средняя общеобразовательная школа»</v>
          </cell>
          <cell r="E338" t="str">
            <v>427004, Удмуртская Республика, Завьяловский район, с. Бабино, ул. Центральная, д. 17</v>
          </cell>
          <cell r="F338">
            <v>512</v>
          </cell>
          <cell r="G338">
            <v>778.8</v>
          </cell>
          <cell r="H338">
            <v>512</v>
          </cell>
          <cell r="I338">
            <v>778.8</v>
          </cell>
          <cell r="J338">
            <v>512</v>
          </cell>
          <cell r="K338">
            <v>778.8</v>
          </cell>
          <cell r="L338">
            <v>512</v>
          </cell>
          <cell r="M338">
            <v>855.5</v>
          </cell>
          <cell r="N338">
            <v>512</v>
          </cell>
          <cell r="O338">
            <v>855.5</v>
          </cell>
          <cell r="P338">
            <v>512</v>
          </cell>
          <cell r="Q338">
            <v>855.5</v>
          </cell>
          <cell r="R338">
            <v>512</v>
          </cell>
          <cell r="S338">
            <v>855.5</v>
          </cell>
          <cell r="T338">
            <v>512</v>
          </cell>
          <cell r="U338">
            <v>855.5</v>
          </cell>
          <cell r="V338">
            <v>512</v>
          </cell>
          <cell r="W338">
            <v>855.5</v>
          </cell>
          <cell r="X338">
            <v>512</v>
          </cell>
          <cell r="Y338">
            <v>855.5</v>
          </cell>
          <cell r="Z338" t="str">
            <v>adsl</v>
          </cell>
        </row>
        <row r="339">
          <cell r="C339" t="str">
            <v>nsh-izh-7</v>
          </cell>
          <cell r="D339" t="str">
            <v>Муниципальное бюджетное общеобразовательное учреждение «Бабинская средняя общеобразовательная школа» (структурное подразделение, Ож-Пургинская начальная общеобразовательная школа)</v>
          </cell>
          <cell r="E339" t="str">
            <v>427004, Удмуртская Республика, Завьяловский район, д. Ож-Пурга, ул. Полевая, д. 1а</v>
          </cell>
          <cell r="F339">
            <v>128</v>
          </cell>
          <cell r="G339">
            <v>519.19999999999993</v>
          </cell>
          <cell r="H339">
            <v>128</v>
          </cell>
          <cell r="I339">
            <v>519.19999999999993</v>
          </cell>
          <cell r="J339">
            <v>128</v>
          </cell>
          <cell r="K339">
            <v>519.19999999999993</v>
          </cell>
          <cell r="L339">
            <v>128</v>
          </cell>
          <cell r="M339">
            <v>572.29999999999995</v>
          </cell>
          <cell r="N339">
            <v>128</v>
          </cell>
          <cell r="O339">
            <v>572.29999999999995</v>
          </cell>
          <cell r="P339">
            <v>128</v>
          </cell>
          <cell r="Q339">
            <v>572.29999999999995</v>
          </cell>
          <cell r="R339">
            <v>128</v>
          </cell>
          <cell r="S339">
            <v>572.29999999999995</v>
          </cell>
          <cell r="T339">
            <v>128</v>
          </cell>
          <cell r="U339">
            <v>572.29999999999995</v>
          </cell>
          <cell r="V339">
            <v>256</v>
          </cell>
          <cell r="W339">
            <v>784.7</v>
          </cell>
          <cell r="X339">
            <v>256</v>
          </cell>
          <cell r="Y339">
            <v>784.7</v>
          </cell>
          <cell r="Z339" t="str">
            <v>cdma</v>
          </cell>
        </row>
        <row r="340">
          <cell r="C340" t="str">
            <v>shdety0242</v>
          </cell>
          <cell r="D340" t="str">
            <v>Муниципальное бюджетное общеобразовательное учреждение «Гольянская средняя общеобразовательная школа»</v>
          </cell>
          <cell r="E340" t="str">
            <v>427002, Удмуртская Республика, Завьяловский район, с. Гольяны, ул. М Горького, д. 15</v>
          </cell>
          <cell r="F340">
            <v>2048</v>
          </cell>
          <cell r="G340">
            <v>1427.8</v>
          </cell>
          <cell r="H340">
            <v>6144</v>
          </cell>
          <cell r="I340">
            <v>4413.2</v>
          </cell>
          <cell r="J340">
            <v>512</v>
          </cell>
          <cell r="K340">
            <v>778.8</v>
          </cell>
          <cell r="L340">
            <v>6144</v>
          </cell>
          <cell r="M340">
            <v>4855.7</v>
          </cell>
          <cell r="N340">
            <v>6144</v>
          </cell>
          <cell r="O340">
            <v>4855.7</v>
          </cell>
          <cell r="P340">
            <v>3072</v>
          </cell>
          <cell r="Q340">
            <v>2283.3000000000002</v>
          </cell>
          <cell r="R340">
            <v>2048</v>
          </cell>
          <cell r="S340">
            <v>1569.3999999999999</v>
          </cell>
          <cell r="T340">
            <v>2048</v>
          </cell>
          <cell r="U340">
            <v>1569.3999999999999</v>
          </cell>
          <cell r="V340">
            <v>3072</v>
          </cell>
          <cell r="W340">
            <v>2283.3000000000002</v>
          </cell>
          <cell r="X340">
            <v>3072</v>
          </cell>
          <cell r="Y340">
            <v>2283.3000000000002</v>
          </cell>
          <cell r="Z340" t="str">
            <v>eth</v>
          </cell>
        </row>
        <row r="341">
          <cell r="C341" t="str">
            <v>shdety0204</v>
          </cell>
          <cell r="D341" t="str">
            <v>Муниципальное бюджетное общеобразовательное учреждение «Завьяловская средняя общеобразовательная школа с углублённым изучением отдельных предметов»</v>
          </cell>
          <cell r="E341" t="str">
            <v>427000, Удмуртская Республика, Завьяловский район, с. Завьялово, ул. Чкалова, д. 34</v>
          </cell>
          <cell r="F341">
            <v>2048</v>
          </cell>
          <cell r="G341">
            <v>1427.8</v>
          </cell>
          <cell r="H341">
            <v>6144</v>
          </cell>
          <cell r="I341">
            <v>4413.2</v>
          </cell>
          <cell r="J341">
            <v>512</v>
          </cell>
          <cell r="K341">
            <v>778.8</v>
          </cell>
          <cell r="L341">
            <v>6144</v>
          </cell>
          <cell r="M341">
            <v>4855.7</v>
          </cell>
          <cell r="N341">
            <v>6144</v>
          </cell>
          <cell r="O341">
            <v>4855.7</v>
          </cell>
          <cell r="P341">
            <v>3072</v>
          </cell>
          <cell r="Q341">
            <v>2283.3000000000002</v>
          </cell>
          <cell r="R341">
            <v>2048</v>
          </cell>
          <cell r="S341">
            <v>1569.3999999999999</v>
          </cell>
          <cell r="T341">
            <v>2048</v>
          </cell>
          <cell r="U341">
            <v>1569.3999999999999</v>
          </cell>
          <cell r="V341">
            <v>3072</v>
          </cell>
          <cell r="W341">
            <v>2283.3000000000002</v>
          </cell>
          <cell r="X341">
            <v>3072</v>
          </cell>
          <cell r="Y341">
            <v>2283.3000000000002</v>
          </cell>
          <cell r="Z341" t="str">
            <v>eth</v>
          </cell>
        </row>
        <row r="342">
          <cell r="C342" t="str">
            <v>shdety0313</v>
          </cell>
          <cell r="D342" t="str">
            <v>Муниципальное бюджетное общеобразовательное учреждение «Завьяловская средняя общеобразовательная школа с углублённым изучением отдельных предметов»</v>
          </cell>
          <cell r="E342" t="str">
            <v>427000, Удмуртская Республика, с. Завьялово, ул. Чкалова, д. 36</v>
          </cell>
          <cell r="F342">
            <v>1024</v>
          </cell>
          <cell r="G342">
            <v>908.59999999999991</v>
          </cell>
          <cell r="H342">
            <v>1024</v>
          </cell>
          <cell r="I342">
            <v>908.59999999999991</v>
          </cell>
          <cell r="J342">
            <v>512</v>
          </cell>
          <cell r="K342">
            <v>778.8</v>
          </cell>
          <cell r="L342">
            <v>1024</v>
          </cell>
          <cell r="M342">
            <v>997.09999999999991</v>
          </cell>
          <cell r="N342">
            <v>1024</v>
          </cell>
          <cell r="O342">
            <v>997.09999999999991</v>
          </cell>
          <cell r="P342">
            <v>1024</v>
          </cell>
          <cell r="Q342">
            <v>997.09999999999991</v>
          </cell>
          <cell r="R342">
            <v>1024</v>
          </cell>
          <cell r="S342">
            <v>997.09999999999991</v>
          </cell>
          <cell r="T342">
            <v>1024</v>
          </cell>
          <cell r="U342">
            <v>997.09999999999991</v>
          </cell>
          <cell r="V342">
            <v>1024</v>
          </cell>
          <cell r="W342">
            <v>997.1</v>
          </cell>
          <cell r="X342">
            <v>1024</v>
          </cell>
          <cell r="Y342">
            <v>997.1</v>
          </cell>
          <cell r="Z342" t="str">
            <v>adsl</v>
          </cell>
        </row>
        <row r="343">
          <cell r="C343" t="str">
            <v>ou-izh-316</v>
          </cell>
          <cell r="D343" t="str">
            <v>Муниципальное бюджетное общеобразовательное учреждение «Казмасская средняя общеобразовательная школа»</v>
          </cell>
          <cell r="E343" t="str">
            <v>427021, Удмуртская Республика, Завьяловский район, д. Новая Казмаска, ул. Азина, д. 1</v>
          </cell>
          <cell r="F343">
            <v>2048</v>
          </cell>
          <cell r="G343">
            <v>1427.8</v>
          </cell>
          <cell r="H343">
            <v>6144</v>
          </cell>
          <cell r="I343">
            <v>4413.2</v>
          </cell>
          <cell r="J343">
            <v>512</v>
          </cell>
          <cell r="K343">
            <v>778.8</v>
          </cell>
          <cell r="L343">
            <v>6144</v>
          </cell>
          <cell r="M343">
            <v>4855.7</v>
          </cell>
          <cell r="N343">
            <v>6144</v>
          </cell>
          <cell r="O343">
            <v>4855.7</v>
          </cell>
          <cell r="P343">
            <v>3072</v>
          </cell>
          <cell r="Q343">
            <v>2283.3000000000002</v>
          </cell>
          <cell r="R343">
            <v>2048</v>
          </cell>
          <cell r="S343">
            <v>1569.3999999999999</v>
          </cell>
          <cell r="T343">
            <v>2048</v>
          </cell>
          <cell r="U343">
            <v>1569.3999999999999</v>
          </cell>
          <cell r="V343">
            <v>3072</v>
          </cell>
          <cell r="W343">
            <v>2283.3000000000002</v>
          </cell>
          <cell r="X343">
            <v>3072</v>
          </cell>
          <cell r="Y343">
            <v>2283.3000000000002</v>
          </cell>
          <cell r="Z343" t="str">
            <v>adsl</v>
          </cell>
        </row>
        <row r="344">
          <cell r="C344" t="str">
            <v>ou-izh-317</v>
          </cell>
          <cell r="D344" t="str">
            <v>Муниципальное бюджетное общеобразовательное учреждение «Каменская средняя общеобразовательная школа»</v>
          </cell>
          <cell r="E344" t="str">
            <v>427005, Удмуртская Республика, Завьяловский район, д. Каменное, ул. Школьная, д. 1</v>
          </cell>
          <cell r="F344">
            <v>2048</v>
          </cell>
          <cell r="G344">
            <v>1427.8</v>
          </cell>
          <cell r="H344">
            <v>6144</v>
          </cell>
          <cell r="I344">
            <v>4413.2</v>
          </cell>
          <cell r="J344">
            <v>512</v>
          </cell>
          <cell r="K344">
            <v>778.8</v>
          </cell>
          <cell r="L344">
            <v>6144</v>
          </cell>
          <cell r="M344">
            <v>4855.7</v>
          </cell>
          <cell r="N344">
            <v>6144</v>
          </cell>
          <cell r="O344">
            <v>4855.7</v>
          </cell>
          <cell r="P344">
            <v>3072</v>
          </cell>
          <cell r="Q344">
            <v>2283.3000000000002</v>
          </cell>
          <cell r="R344">
            <v>2048</v>
          </cell>
          <cell r="S344">
            <v>1569.3999999999999</v>
          </cell>
          <cell r="T344">
            <v>2048</v>
          </cell>
          <cell r="U344">
            <v>1569.3999999999999</v>
          </cell>
          <cell r="V344">
            <v>3072</v>
          </cell>
          <cell r="W344">
            <v>2283.3000000000002</v>
          </cell>
          <cell r="X344">
            <v>3072</v>
          </cell>
          <cell r="Y344">
            <v>2283.3000000000002</v>
          </cell>
          <cell r="Z344" t="str">
            <v>eth</v>
          </cell>
        </row>
        <row r="345">
          <cell r="C345" t="str">
            <v>ou-izh-318</v>
          </cell>
          <cell r="D345" t="str">
            <v>Муниципальное бюджетное общеобразовательное учреждение «Кияикская основная общеобразовательная школа»</v>
          </cell>
          <cell r="E345" t="str">
            <v>427030, Удмуртская Республика, Завьяловский район, с. Кияик, ул. Школьная, д. 1</v>
          </cell>
          <cell r="F345">
            <v>1024</v>
          </cell>
          <cell r="G345">
            <v>4500</v>
          </cell>
          <cell r="H345">
            <v>1024</v>
          </cell>
          <cell r="I345">
            <v>4500</v>
          </cell>
          <cell r="J345">
            <v>512</v>
          </cell>
          <cell r="K345">
            <v>2750</v>
          </cell>
          <cell r="L345">
            <v>1024</v>
          </cell>
          <cell r="M345">
            <v>3350</v>
          </cell>
          <cell r="N345">
            <v>1024</v>
          </cell>
          <cell r="O345">
            <v>3350</v>
          </cell>
          <cell r="P345">
            <v>1024</v>
          </cell>
          <cell r="Q345">
            <v>3350</v>
          </cell>
          <cell r="R345">
            <v>1024</v>
          </cell>
          <cell r="S345">
            <v>3350</v>
          </cell>
          <cell r="T345">
            <v>1024</v>
          </cell>
          <cell r="U345" t="str">
            <v>Услуга не предоставляется</v>
          </cell>
          <cell r="V345">
            <v>1024</v>
          </cell>
          <cell r="W345">
            <v>3350</v>
          </cell>
          <cell r="X345">
            <v>1024</v>
          </cell>
          <cell r="Y345">
            <v>3350</v>
          </cell>
          <cell r="Z345" t="str">
            <v>3G</v>
          </cell>
        </row>
        <row r="346">
          <cell r="C346" t="str">
            <v>ou-izh-319</v>
          </cell>
          <cell r="D346" t="str">
            <v>Муниципальное бюджетное общеобразовательное учреждение «Лудорвайская основная общеобразовательная школа»</v>
          </cell>
          <cell r="E346" t="str">
            <v>427010, Удмуртская Республика, Завьяловский район, д. Лудорвай, ул. Школьная, д. 10</v>
          </cell>
          <cell r="F346">
            <v>1024</v>
          </cell>
          <cell r="G346">
            <v>4500</v>
          </cell>
          <cell r="H346">
            <v>1024</v>
          </cell>
          <cell r="I346">
            <v>4500</v>
          </cell>
          <cell r="J346">
            <v>512</v>
          </cell>
          <cell r="K346">
            <v>2750</v>
          </cell>
          <cell r="L346">
            <v>1024</v>
          </cell>
          <cell r="M346">
            <v>997.09999999999991</v>
          </cell>
          <cell r="N346">
            <v>1024</v>
          </cell>
          <cell r="O346">
            <v>997.09999999999991</v>
          </cell>
          <cell r="P346">
            <v>1024</v>
          </cell>
          <cell r="Q346">
            <v>997.09999999999991</v>
          </cell>
          <cell r="R346">
            <v>1024</v>
          </cell>
          <cell r="S346">
            <v>997.09999999999991</v>
          </cell>
          <cell r="T346">
            <v>1024</v>
          </cell>
          <cell r="U346">
            <v>997.09999999999991</v>
          </cell>
          <cell r="V346">
            <v>128</v>
          </cell>
          <cell r="W346">
            <v>572.29999999999995</v>
          </cell>
          <cell r="X346">
            <v>128</v>
          </cell>
          <cell r="Y346">
            <v>572.29999999999995</v>
          </cell>
          <cell r="Z346" t="str">
            <v>eth_emx</v>
          </cell>
        </row>
        <row r="347">
          <cell r="C347" t="str">
            <v>ou-izh-320</v>
          </cell>
          <cell r="D347" t="str">
            <v>Муниципальное бюджетное общеобразовательное учреждение «Люкская средняя общеобразовательная школа»</v>
          </cell>
          <cell r="E347" t="str">
            <v>427016, Удмуртская Республика, Завьяловский район, с. Люк, ул. Советская, д. 58</v>
          </cell>
          <cell r="F347">
            <v>1024</v>
          </cell>
          <cell r="G347">
            <v>4500</v>
          </cell>
          <cell r="H347">
            <v>1024</v>
          </cell>
          <cell r="I347">
            <v>4500</v>
          </cell>
          <cell r="J347">
            <v>512</v>
          </cell>
          <cell r="K347">
            <v>2750</v>
          </cell>
          <cell r="L347">
            <v>1024</v>
          </cell>
          <cell r="M347">
            <v>3350</v>
          </cell>
          <cell r="N347">
            <v>1024</v>
          </cell>
          <cell r="O347">
            <v>3350</v>
          </cell>
          <cell r="P347">
            <v>1024</v>
          </cell>
          <cell r="Q347">
            <v>3350</v>
          </cell>
          <cell r="R347">
            <v>1024</v>
          </cell>
          <cell r="S347">
            <v>3350</v>
          </cell>
          <cell r="T347">
            <v>1024</v>
          </cell>
          <cell r="U347" t="str">
            <v>Услуга не предоставляется</v>
          </cell>
          <cell r="V347">
            <v>1024</v>
          </cell>
          <cell r="W347">
            <v>3350</v>
          </cell>
          <cell r="X347">
            <v>1024</v>
          </cell>
          <cell r="Y347">
            <v>3350</v>
          </cell>
          <cell r="Z347" t="str">
            <v>3G</v>
          </cell>
        </row>
        <row r="348">
          <cell r="C348" t="str">
            <v>nsh-izh-8</v>
          </cell>
          <cell r="D348" t="str">
            <v>Муниципальное бюджетное общеобразовательное учреждение «Люкская средняя общеобразовательная школа» (структурное подразделение Новосентегская начальная общеобразовательная школа)</v>
          </cell>
          <cell r="E348" t="str">
            <v>427016, Удмуртская Республика, Завьяловский район, д. Новый-Сентег, ул. Клубная, д. 18</v>
          </cell>
          <cell r="F348">
            <v>128</v>
          </cell>
          <cell r="G348">
            <v>519.19999999999993</v>
          </cell>
          <cell r="H348">
            <v>128</v>
          </cell>
          <cell r="I348">
            <v>519.19999999999993</v>
          </cell>
          <cell r="J348">
            <v>128</v>
          </cell>
          <cell r="K348">
            <v>519.19999999999993</v>
          </cell>
          <cell r="L348">
            <v>128</v>
          </cell>
          <cell r="M348">
            <v>572.29999999999995</v>
          </cell>
          <cell r="N348">
            <v>128</v>
          </cell>
          <cell r="O348">
            <v>572.29999999999995</v>
          </cell>
          <cell r="P348">
            <v>128</v>
          </cell>
          <cell r="Q348">
            <v>572.29999999999995</v>
          </cell>
          <cell r="R348">
            <v>128</v>
          </cell>
          <cell r="S348">
            <v>572.29999999999995</v>
          </cell>
          <cell r="T348">
            <v>128</v>
          </cell>
          <cell r="U348">
            <v>572.29999999999995</v>
          </cell>
          <cell r="V348">
            <v>1024</v>
          </cell>
          <cell r="W348">
            <v>3350</v>
          </cell>
          <cell r="X348">
            <v>1024</v>
          </cell>
          <cell r="Y348">
            <v>3350</v>
          </cell>
          <cell r="Z348" t="str">
            <v>3G</v>
          </cell>
        </row>
        <row r="349">
          <cell r="C349" t="str">
            <v>ou-izh-321</v>
          </cell>
          <cell r="D349" t="str">
            <v>Муниципальное бюджетное общеобразовательное учреждение «Люкшудьинская основная общеобразовательная школа»</v>
          </cell>
          <cell r="E349" t="str">
            <v>427026, Удмуртская Республика, Завьяловский район, ст. Люкшудья, ул. Вокзальная, д. 11</v>
          </cell>
          <cell r="F349">
            <v>1024</v>
          </cell>
          <cell r="G349">
            <v>4500</v>
          </cell>
          <cell r="H349">
            <v>1024</v>
          </cell>
          <cell r="I349">
            <v>4500</v>
          </cell>
          <cell r="J349">
            <v>512</v>
          </cell>
          <cell r="K349">
            <v>2750</v>
          </cell>
          <cell r="L349">
            <v>1024</v>
          </cell>
          <cell r="M349">
            <v>997.09999999999991</v>
          </cell>
          <cell r="N349">
            <v>1024</v>
          </cell>
          <cell r="O349">
            <v>997.09999999999991</v>
          </cell>
          <cell r="P349">
            <v>1024</v>
          </cell>
          <cell r="Q349">
            <v>997.09999999999991</v>
          </cell>
          <cell r="R349">
            <v>1024</v>
          </cell>
          <cell r="S349">
            <v>997.09999999999991</v>
          </cell>
          <cell r="T349">
            <v>1024</v>
          </cell>
          <cell r="U349">
            <v>997.09999999999991</v>
          </cell>
          <cell r="V349">
            <v>128</v>
          </cell>
          <cell r="W349">
            <v>572.29999999999995</v>
          </cell>
          <cell r="X349">
            <v>128</v>
          </cell>
          <cell r="Y349">
            <v>572.29999999999995</v>
          </cell>
          <cell r="Z349" t="str">
            <v>eth_emx</v>
          </cell>
        </row>
        <row r="350">
          <cell r="C350" t="str">
            <v>ou-izh-323</v>
          </cell>
          <cell r="D350" t="str">
            <v>Муниципальное бюджетное общеобразовательное учреждение «Пальниковская основная общеобразовательная школа»</v>
          </cell>
          <cell r="E350" t="str">
            <v>427004, Удмуртская Республика, Завьяловский район, д. Пальники, ул. Комсомольская, д. 1</v>
          </cell>
          <cell r="F350">
            <v>128</v>
          </cell>
          <cell r="G350">
            <v>519.19999999999993</v>
          </cell>
          <cell r="H350">
            <v>128</v>
          </cell>
          <cell r="I350">
            <v>519.19999999999993</v>
          </cell>
          <cell r="J350">
            <v>128</v>
          </cell>
          <cell r="K350">
            <v>519.19999999999993</v>
          </cell>
          <cell r="L350">
            <v>128</v>
          </cell>
          <cell r="M350">
            <v>572.29999999999995</v>
          </cell>
          <cell r="N350">
            <v>128</v>
          </cell>
          <cell r="O350">
            <v>572.29999999999995</v>
          </cell>
          <cell r="P350">
            <v>128</v>
          </cell>
          <cell r="Q350">
            <v>572.29999999999995</v>
          </cell>
          <cell r="R350">
            <v>128</v>
          </cell>
          <cell r="S350">
            <v>572.29999999999995</v>
          </cell>
          <cell r="T350">
            <v>128</v>
          </cell>
          <cell r="U350">
            <v>572.29999999999995</v>
          </cell>
          <cell r="V350">
            <v>128</v>
          </cell>
          <cell r="W350">
            <v>572.29999999999995</v>
          </cell>
          <cell r="X350">
            <v>128</v>
          </cell>
          <cell r="Y350">
            <v>572.29999999999995</v>
          </cell>
          <cell r="Z350" t="str">
            <v>eth_emx</v>
          </cell>
        </row>
        <row r="351">
          <cell r="C351" t="str">
            <v>shdety0255</v>
          </cell>
          <cell r="D351" t="str">
            <v>Муниципальное бюджетное общеобразовательное учреждение «Первомайская средняя общеобразовательная школа им. Героя Советского Союза А.Н. Сабурова»</v>
          </cell>
          <cell r="E351" t="str">
            <v>427795, Удмуртская Республика, Завьяловский район, с. Первомайский, ул. Ленина, д. 4</v>
          </cell>
          <cell r="F351">
            <v>2048</v>
          </cell>
          <cell r="G351">
            <v>1427.8</v>
          </cell>
          <cell r="H351">
            <v>6144</v>
          </cell>
          <cell r="I351">
            <v>4413.2</v>
          </cell>
          <cell r="J351">
            <v>512</v>
          </cell>
          <cell r="K351">
            <v>778.8</v>
          </cell>
          <cell r="L351">
            <v>6144</v>
          </cell>
          <cell r="M351">
            <v>4855.7</v>
          </cell>
          <cell r="N351">
            <v>6144</v>
          </cell>
          <cell r="O351">
            <v>4855.7</v>
          </cell>
          <cell r="P351">
            <v>3072</v>
          </cell>
          <cell r="Q351">
            <v>2283.3000000000002</v>
          </cell>
          <cell r="R351">
            <v>2048</v>
          </cell>
          <cell r="S351">
            <v>1569.3999999999999</v>
          </cell>
          <cell r="T351">
            <v>2048</v>
          </cell>
          <cell r="U351">
            <v>1569.3999999999999</v>
          </cell>
          <cell r="V351">
            <v>3072</v>
          </cell>
          <cell r="W351">
            <v>2283.3000000000002</v>
          </cell>
          <cell r="X351">
            <v>3072</v>
          </cell>
          <cell r="Y351">
            <v>2283.3000000000002</v>
          </cell>
          <cell r="Z351" t="str">
            <v>eth</v>
          </cell>
        </row>
        <row r="352">
          <cell r="C352" t="str">
            <v>shdety0314</v>
          </cell>
          <cell r="D352" t="str">
            <v>Муниципальное бюджетное общеобразовательное учреждение «Первомайская средняя общеобразовательная школа им. Героя Советского Союза А.Н. Сабурова» (Второе здание)</v>
          </cell>
          <cell r="E352" t="str">
            <v>427007, Удмуртская Республика, Завьяловский район, с. Первомайский, ул. Сабурова, д. 1б</v>
          </cell>
          <cell r="F352">
            <v>1024</v>
          </cell>
          <cell r="G352">
            <v>908.59999999999991</v>
          </cell>
          <cell r="H352">
            <v>1024</v>
          </cell>
          <cell r="I352">
            <v>908.59999999999991</v>
          </cell>
          <cell r="J352">
            <v>512</v>
          </cell>
          <cell r="K352">
            <v>778.8</v>
          </cell>
          <cell r="L352">
            <v>1024</v>
          </cell>
          <cell r="M352">
            <v>997.09999999999991</v>
          </cell>
          <cell r="N352">
            <v>1024</v>
          </cell>
          <cell r="O352">
            <v>997.09999999999991</v>
          </cell>
          <cell r="P352">
            <v>1024</v>
          </cell>
          <cell r="Q352">
            <v>997.09999999999991</v>
          </cell>
          <cell r="R352">
            <v>1024</v>
          </cell>
          <cell r="S352">
            <v>997.09999999999991</v>
          </cell>
          <cell r="T352">
            <v>1024</v>
          </cell>
          <cell r="U352">
            <v>997.09999999999991</v>
          </cell>
          <cell r="V352">
            <v>1024</v>
          </cell>
          <cell r="W352">
            <v>997.1</v>
          </cell>
          <cell r="X352">
            <v>1024</v>
          </cell>
          <cell r="Y352">
            <v>997.1</v>
          </cell>
          <cell r="Z352" t="str">
            <v>adsl</v>
          </cell>
        </row>
        <row r="353">
          <cell r="C353" t="str">
            <v>ou-izh-326</v>
          </cell>
          <cell r="D353" t="str">
            <v>Муниципальное бюджетное общеобразовательное учреждение «Постольская основная общеобразовательная школа»</v>
          </cell>
          <cell r="E353" t="str">
            <v>427020, Удмуртская Республика, Завьяловский район, с. Постол, ул. Школьная, д. 9</v>
          </cell>
          <cell r="F353">
            <v>1024</v>
          </cell>
          <cell r="G353">
            <v>908.59999999999991</v>
          </cell>
          <cell r="H353">
            <v>1024</v>
          </cell>
          <cell r="I353">
            <v>908.59999999999991</v>
          </cell>
          <cell r="J353">
            <v>512</v>
          </cell>
          <cell r="K353">
            <v>778.8</v>
          </cell>
          <cell r="L353">
            <v>1024</v>
          </cell>
          <cell r="M353">
            <v>997.09999999999991</v>
          </cell>
          <cell r="N353">
            <v>1024</v>
          </cell>
          <cell r="O353">
            <v>997.09999999999991</v>
          </cell>
          <cell r="P353">
            <v>1024</v>
          </cell>
          <cell r="Q353">
            <v>997.09999999999991</v>
          </cell>
          <cell r="R353">
            <v>1024</v>
          </cell>
          <cell r="S353">
            <v>997.09999999999991</v>
          </cell>
          <cell r="T353">
            <v>1024</v>
          </cell>
          <cell r="U353">
            <v>997.09999999999991</v>
          </cell>
          <cell r="V353">
            <v>128</v>
          </cell>
          <cell r="W353">
            <v>572.29999999999995</v>
          </cell>
          <cell r="X353">
            <v>128</v>
          </cell>
          <cell r="Y353">
            <v>572.29999999999995</v>
          </cell>
          <cell r="Z353" t="str">
            <v>eth_emx</v>
          </cell>
        </row>
        <row r="354">
          <cell r="C354" t="str">
            <v>ou-izh-327</v>
          </cell>
          <cell r="D354" t="str">
            <v>Муниципальное бюджетное общеобразовательное учреждение «Совхозная средняя общеобразовательная школа»</v>
          </cell>
          <cell r="E354" t="str">
            <v>427008, Удмуртская Республика, Завьяловский район, с. Совхозный, ул. Первомайская, д. 27</v>
          </cell>
          <cell r="F354">
            <v>2048</v>
          </cell>
          <cell r="G354">
            <v>1427.8</v>
          </cell>
          <cell r="H354">
            <v>6144</v>
          </cell>
          <cell r="I354">
            <v>4413.2</v>
          </cell>
          <cell r="J354">
            <v>512</v>
          </cell>
          <cell r="K354">
            <v>778.8</v>
          </cell>
          <cell r="L354">
            <v>6144</v>
          </cell>
          <cell r="M354">
            <v>4855.7</v>
          </cell>
          <cell r="N354">
            <v>6144</v>
          </cell>
          <cell r="O354">
            <v>4855.7</v>
          </cell>
          <cell r="P354">
            <v>3072</v>
          </cell>
          <cell r="Q354">
            <v>2283.3000000000002</v>
          </cell>
          <cell r="R354">
            <v>2048</v>
          </cell>
          <cell r="S354">
            <v>1569.3999999999999</v>
          </cell>
          <cell r="T354">
            <v>2048</v>
          </cell>
          <cell r="U354">
            <v>1569.3999999999999</v>
          </cell>
          <cell r="V354">
            <v>3072</v>
          </cell>
          <cell r="W354">
            <v>2283.3000000000002</v>
          </cell>
          <cell r="X354">
            <v>3072</v>
          </cell>
          <cell r="Y354">
            <v>2283.3000000000002</v>
          </cell>
          <cell r="Z354" t="str">
            <v>adsl</v>
          </cell>
        </row>
        <row r="355">
          <cell r="C355" t="str">
            <v>nsh-izh-10</v>
          </cell>
          <cell r="D355" t="str">
            <v>Муниципальное бюджетное общеобразовательное учреждение «Совхозная средняя общеобразовательная школа» (структурное подразделение Большевеньинская начальная общеобразовательная школа)</v>
          </cell>
          <cell r="E355" t="str">
            <v>427008, Удмуртская Республика, Завьяловский район, д. Большая Венья, ул. Садовая, д. 2</v>
          </cell>
          <cell r="F355">
            <v>128</v>
          </cell>
          <cell r="G355">
            <v>519.19999999999993</v>
          </cell>
          <cell r="H355">
            <v>128</v>
          </cell>
          <cell r="I355">
            <v>519.19999999999993</v>
          </cell>
          <cell r="J355">
            <v>128</v>
          </cell>
          <cell r="K355">
            <v>519.19999999999993</v>
          </cell>
          <cell r="L355">
            <v>128</v>
          </cell>
          <cell r="M355">
            <v>572.29999999999995</v>
          </cell>
          <cell r="N355">
            <v>128</v>
          </cell>
          <cell r="O355">
            <v>572.29999999999995</v>
          </cell>
          <cell r="P355">
            <v>128</v>
          </cell>
          <cell r="Q355">
            <v>572.29999999999995</v>
          </cell>
          <cell r="R355">
            <v>128</v>
          </cell>
          <cell r="S355">
            <v>572.29999999999995</v>
          </cell>
          <cell r="T355">
            <v>128</v>
          </cell>
          <cell r="U355">
            <v>572.29999999999995</v>
          </cell>
          <cell r="V355">
            <v>1024</v>
          </cell>
          <cell r="W355">
            <v>3350</v>
          </cell>
          <cell r="X355">
            <v>1024</v>
          </cell>
          <cell r="Y355">
            <v>3350</v>
          </cell>
          <cell r="Z355" t="str">
            <v>3G</v>
          </cell>
        </row>
        <row r="356">
          <cell r="C356" t="str">
            <v>ou-cdma4</v>
          </cell>
          <cell r="D356" t="str">
            <v>Муниципальное бюджетное общеобразовательное учреждение «Среднепостольская средняя общеобразовательная школа»</v>
          </cell>
          <cell r="E356" t="str">
            <v>427013, Удмуртская Республика, Завьяловский район, д. Ср Постол, ул. Центральная, д. 8</v>
          </cell>
          <cell r="F356">
            <v>1024</v>
          </cell>
          <cell r="G356">
            <v>4500</v>
          </cell>
          <cell r="H356">
            <v>1024</v>
          </cell>
          <cell r="I356">
            <v>4500</v>
          </cell>
          <cell r="J356">
            <v>512</v>
          </cell>
          <cell r="K356">
            <v>2750</v>
          </cell>
          <cell r="L356">
            <v>1024</v>
          </cell>
          <cell r="M356">
            <v>3350</v>
          </cell>
          <cell r="N356">
            <v>1024</v>
          </cell>
          <cell r="O356">
            <v>3350</v>
          </cell>
          <cell r="P356">
            <v>1024</v>
          </cell>
          <cell r="Q356">
            <v>3350</v>
          </cell>
          <cell r="R356">
            <v>1024</v>
          </cell>
          <cell r="S356">
            <v>3350</v>
          </cell>
          <cell r="T356">
            <v>1024</v>
          </cell>
          <cell r="U356" t="str">
            <v>Услуга не предоставляется</v>
          </cell>
          <cell r="V356">
            <v>1024</v>
          </cell>
          <cell r="W356">
            <v>3350</v>
          </cell>
          <cell r="X356">
            <v>1024</v>
          </cell>
          <cell r="Y356">
            <v>3350</v>
          </cell>
          <cell r="Z356" t="str">
            <v>3G</v>
          </cell>
        </row>
        <row r="357">
          <cell r="C357" t="str">
            <v>nsh-izh-11</v>
          </cell>
          <cell r="D357" t="str">
            <v>Муниципальное бюджетное общеобразовательное учреждение «Среднепостольская средняя общеобразовательная школа» (структурное подразделение Верхнеженвайская начальная общеобразовательная школа)</v>
          </cell>
          <cell r="E357" t="str">
            <v>427013, Удмуртская Республика, Завьяловский район, д. Верхний Женвай, ул. Школьная, д. 21</v>
          </cell>
          <cell r="F357">
            <v>128</v>
          </cell>
          <cell r="G357">
            <v>519.19999999999993</v>
          </cell>
          <cell r="H357">
            <v>128</v>
          </cell>
          <cell r="I357">
            <v>519.19999999999993</v>
          </cell>
          <cell r="J357">
            <v>128</v>
          </cell>
          <cell r="K357">
            <v>519.19999999999993</v>
          </cell>
          <cell r="L357">
            <v>128</v>
          </cell>
          <cell r="M357">
            <v>572.29999999999995</v>
          </cell>
          <cell r="N357">
            <v>128</v>
          </cell>
          <cell r="O357">
            <v>572.29999999999995</v>
          </cell>
          <cell r="P357">
            <v>128</v>
          </cell>
          <cell r="Q357">
            <v>572.29999999999995</v>
          </cell>
          <cell r="R357">
            <v>128</v>
          </cell>
          <cell r="S357">
            <v>572.29999999999995</v>
          </cell>
          <cell r="T357">
            <v>128</v>
          </cell>
          <cell r="U357">
            <v>572.29999999999995</v>
          </cell>
          <cell r="V357">
            <v>256</v>
          </cell>
          <cell r="W357">
            <v>784.7</v>
          </cell>
          <cell r="X357">
            <v>256</v>
          </cell>
          <cell r="Y357">
            <v>784.7</v>
          </cell>
          <cell r="Z357" t="str">
            <v>cdma</v>
          </cell>
        </row>
        <row r="358">
          <cell r="C358" t="str">
            <v>shdety0315</v>
          </cell>
          <cell r="D358" t="str">
            <v>Муниципальное бюджетное общеобразовательное учреждение «Среднепостольская средняя общеобразовательная школа» (структурное подразделение Среднепостольский детский сад)</v>
          </cell>
          <cell r="E358" t="str">
            <v>427013, Удмуртская Республика, д. Средний Постол, ул. Центральная, д. 4</v>
          </cell>
          <cell r="F358">
            <v>1024</v>
          </cell>
          <cell r="G358">
            <v>4500</v>
          </cell>
          <cell r="H358">
            <v>1024</v>
          </cell>
          <cell r="I358">
            <v>4500</v>
          </cell>
          <cell r="J358">
            <v>512</v>
          </cell>
          <cell r="K358">
            <v>2750</v>
          </cell>
          <cell r="L358">
            <v>1024</v>
          </cell>
          <cell r="M358">
            <v>3350</v>
          </cell>
          <cell r="N358">
            <v>1024</v>
          </cell>
          <cell r="O358">
            <v>3350</v>
          </cell>
          <cell r="P358">
            <v>1024</v>
          </cell>
          <cell r="Q358">
            <v>3350</v>
          </cell>
          <cell r="R358">
            <v>1024</v>
          </cell>
          <cell r="S358">
            <v>3350</v>
          </cell>
          <cell r="T358">
            <v>1024</v>
          </cell>
          <cell r="U358" t="str">
            <v>Услуга не предоставляется</v>
          </cell>
          <cell r="V358">
            <v>1024</v>
          </cell>
          <cell r="W358">
            <v>3350</v>
          </cell>
          <cell r="X358">
            <v>1024</v>
          </cell>
          <cell r="Y358">
            <v>3350</v>
          </cell>
          <cell r="Z358" t="str">
            <v>3G</v>
          </cell>
        </row>
        <row r="359">
          <cell r="C359" t="str">
            <v>ou-izh-329</v>
          </cell>
          <cell r="D359" t="str">
            <v>Муниципальное бюджетное общеобразовательное учреждение «Хохряковская средняя общеобразовательная школа»</v>
          </cell>
          <cell r="E359" t="str">
            <v>427011, Удмуртская Республика, Завьяловский район, д. Хохряки, ул. Тепличная, д. 20</v>
          </cell>
          <cell r="F359">
            <v>1024</v>
          </cell>
          <cell r="G359">
            <v>4500</v>
          </cell>
          <cell r="H359">
            <v>1024</v>
          </cell>
          <cell r="I359">
            <v>4500</v>
          </cell>
          <cell r="J359">
            <v>512</v>
          </cell>
          <cell r="K359">
            <v>2750</v>
          </cell>
          <cell r="L359">
            <v>1024</v>
          </cell>
          <cell r="M359">
            <v>3350</v>
          </cell>
          <cell r="N359">
            <v>1024</v>
          </cell>
          <cell r="O359">
            <v>3350</v>
          </cell>
          <cell r="P359">
            <v>1024</v>
          </cell>
          <cell r="Q359">
            <v>3350</v>
          </cell>
          <cell r="R359">
            <v>1024</v>
          </cell>
          <cell r="S359">
            <v>3350</v>
          </cell>
          <cell r="T359">
            <v>1024</v>
          </cell>
          <cell r="U359" t="str">
            <v>Услуга не предоставляется</v>
          </cell>
          <cell r="V359">
            <v>1024</v>
          </cell>
          <cell r="W359">
            <v>3350</v>
          </cell>
          <cell r="X359">
            <v>1024</v>
          </cell>
          <cell r="Y359">
            <v>3350</v>
          </cell>
          <cell r="Z359" t="str">
            <v>3G</v>
          </cell>
        </row>
        <row r="360">
          <cell r="C360" t="str">
            <v>shdety0243</v>
          </cell>
          <cell r="D360" t="str">
            <v>Муниципальное бюджетное общеобразовательное учреждение «Шабердинская средняя общеобразовательная школа»</v>
          </cell>
          <cell r="E360" t="str">
            <v>427015, Удмуртская Республика, Завьяловский район, д. Шабердино, ул. Советская, д. 29</v>
          </cell>
          <cell r="F360">
            <v>2048</v>
          </cell>
          <cell r="G360">
            <v>1427.8</v>
          </cell>
          <cell r="H360">
            <v>6144</v>
          </cell>
          <cell r="I360">
            <v>4413.2</v>
          </cell>
          <cell r="J360">
            <v>512</v>
          </cell>
          <cell r="K360">
            <v>778.8</v>
          </cell>
          <cell r="L360">
            <v>6144</v>
          </cell>
          <cell r="M360">
            <v>4855.7</v>
          </cell>
          <cell r="N360">
            <v>6144</v>
          </cell>
          <cell r="O360">
            <v>4855.7</v>
          </cell>
          <cell r="P360">
            <v>3072</v>
          </cell>
          <cell r="Q360">
            <v>2283.3000000000002</v>
          </cell>
          <cell r="R360">
            <v>2048</v>
          </cell>
          <cell r="S360">
            <v>1569.3999999999999</v>
          </cell>
          <cell r="T360">
            <v>2048</v>
          </cell>
          <cell r="U360">
            <v>1569.3999999999999</v>
          </cell>
          <cell r="V360">
            <v>3072</v>
          </cell>
          <cell r="W360">
            <v>2283.3000000000002</v>
          </cell>
          <cell r="X360">
            <v>3072</v>
          </cell>
          <cell r="Y360">
            <v>2283.3000000000002</v>
          </cell>
          <cell r="Z360" t="str">
            <v>eth</v>
          </cell>
        </row>
        <row r="361">
          <cell r="C361" t="str">
            <v>ou-izh-331</v>
          </cell>
          <cell r="D361" t="str">
            <v>Муниципальное бюджетное общеобразовательное учреждение «Юбилейная средняя общеобразовательная школа»</v>
          </cell>
          <cell r="E361" t="str">
            <v>427022, Удмуртская Республика, Завьяловский район, д. Пирогово, ул. Западная, д. 2а</v>
          </cell>
          <cell r="F361">
            <v>2048</v>
          </cell>
          <cell r="G361">
            <v>1427.8</v>
          </cell>
          <cell r="H361">
            <v>6144</v>
          </cell>
          <cell r="I361">
            <v>4413.2</v>
          </cell>
          <cell r="J361">
            <v>512</v>
          </cell>
          <cell r="K361">
            <v>778.8</v>
          </cell>
          <cell r="L361">
            <v>6144</v>
          </cell>
          <cell r="M361">
            <v>4855.7</v>
          </cell>
          <cell r="N361">
            <v>6144</v>
          </cell>
          <cell r="O361">
            <v>4855.7</v>
          </cell>
          <cell r="P361">
            <v>3072</v>
          </cell>
          <cell r="Q361">
            <v>2283.3000000000002</v>
          </cell>
          <cell r="R361">
            <v>2048</v>
          </cell>
          <cell r="S361">
            <v>1569.3999999999999</v>
          </cell>
          <cell r="T361">
            <v>2048</v>
          </cell>
          <cell r="U361">
            <v>1569.3999999999999</v>
          </cell>
          <cell r="V361">
            <v>3072</v>
          </cell>
          <cell r="W361">
            <v>2283.3000000000002</v>
          </cell>
          <cell r="X361">
            <v>3072</v>
          </cell>
          <cell r="Y361">
            <v>2283.3000000000002</v>
          </cell>
          <cell r="Z361" t="str">
            <v>adsl</v>
          </cell>
        </row>
        <row r="362">
          <cell r="C362" t="str">
            <v>ou-izh-665</v>
          </cell>
          <cell r="D362" t="str">
            <v>Муниципальное бюджетное общеобразовательное учреждение «Юськинская средняя общеобразовательная школа»</v>
          </cell>
          <cell r="E362" t="str">
            <v>427009, Удмуртская Республика, Завьяловский район, д. Юськи, ул. Школьная, д. 10</v>
          </cell>
          <cell r="F362">
            <v>1024</v>
          </cell>
          <cell r="G362">
            <v>4500</v>
          </cell>
          <cell r="H362">
            <v>1024</v>
          </cell>
          <cell r="I362">
            <v>4500</v>
          </cell>
          <cell r="J362">
            <v>512</v>
          </cell>
          <cell r="K362">
            <v>2750</v>
          </cell>
          <cell r="L362">
            <v>1024</v>
          </cell>
          <cell r="M362">
            <v>3350</v>
          </cell>
          <cell r="N362">
            <v>1024</v>
          </cell>
          <cell r="O362">
            <v>3350</v>
          </cell>
          <cell r="P362">
            <v>1024</v>
          </cell>
          <cell r="Q362">
            <v>3350</v>
          </cell>
          <cell r="R362">
            <v>1024</v>
          </cell>
          <cell r="S362">
            <v>3350</v>
          </cell>
          <cell r="T362">
            <v>1024</v>
          </cell>
          <cell r="U362" t="str">
            <v>Услуга не предоставляется</v>
          </cell>
          <cell r="V362">
            <v>1024</v>
          </cell>
          <cell r="W362">
            <v>3350</v>
          </cell>
          <cell r="X362">
            <v>1024</v>
          </cell>
          <cell r="Y362">
            <v>3350</v>
          </cell>
          <cell r="Z362" t="str">
            <v>3G</v>
          </cell>
        </row>
        <row r="363">
          <cell r="C363" t="str">
            <v>shdety0244</v>
          </cell>
          <cell r="D363" t="str">
            <v>Муниципальное бюджетное общеобразовательное учреждение «Ягульская средняя общеобразовательная школа»</v>
          </cell>
          <cell r="E363" t="str">
            <v>427018, Удмуртская Республика, Завьяловский район, с. Ягул, ул. Холмогорова, д. 1</v>
          </cell>
          <cell r="F363">
            <v>2048</v>
          </cell>
          <cell r="G363">
            <v>1427.8</v>
          </cell>
          <cell r="H363">
            <v>6144</v>
          </cell>
          <cell r="I363">
            <v>4413.2</v>
          </cell>
          <cell r="J363">
            <v>512</v>
          </cell>
          <cell r="K363">
            <v>778.8</v>
          </cell>
          <cell r="L363">
            <v>6144</v>
          </cell>
          <cell r="M363">
            <v>4855.7</v>
          </cell>
          <cell r="N363">
            <v>6144</v>
          </cell>
          <cell r="O363">
            <v>4855.7</v>
          </cell>
          <cell r="P363">
            <v>3072</v>
          </cell>
          <cell r="Q363">
            <v>2283.3000000000002</v>
          </cell>
          <cell r="R363">
            <v>2048</v>
          </cell>
          <cell r="S363">
            <v>1569.3999999999999</v>
          </cell>
          <cell r="T363">
            <v>2048</v>
          </cell>
          <cell r="U363">
            <v>1569.3999999999999</v>
          </cell>
          <cell r="V363">
            <v>3072</v>
          </cell>
          <cell r="W363">
            <v>2283.3000000000002</v>
          </cell>
          <cell r="X363">
            <v>3072</v>
          </cell>
          <cell r="Y363">
            <v>2283.3000000000002</v>
          </cell>
          <cell r="Z363" t="str">
            <v>eth</v>
          </cell>
        </row>
        <row r="364">
          <cell r="C364" t="str">
            <v>shdety0519</v>
          </cell>
          <cell r="D364" t="str">
            <v>Муниципальное бюджетное общеобразовательное учреждение «Якшурская средняя общеобразовательная школа»</v>
          </cell>
          <cell r="E364" t="str">
            <v>427014, Удмуртская Республика, Завьяловский район, д. Якшур, ул. Юбилейная, д. 16</v>
          </cell>
          <cell r="F364">
            <v>2048</v>
          </cell>
          <cell r="G364">
            <v>1427.8</v>
          </cell>
          <cell r="H364">
            <v>6144</v>
          </cell>
          <cell r="I364">
            <v>4413.2</v>
          </cell>
          <cell r="J364">
            <v>512</v>
          </cell>
          <cell r="K364">
            <v>778.8</v>
          </cell>
          <cell r="L364">
            <v>6144</v>
          </cell>
          <cell r="M364">
            <v>4855.7</v>
          </cell>
          <cell r="N364">
            <v>6144</v>
          </cell>
          <cell r="O364">
            <v>4855.7</v>
          </cell>
          <cell r="P364">
            <v>3072</v>
          </cell>
          <cell r="Q364">
            <v>2283.3000000000002</v>
          </cell>
          <cell r="R364">
            <v>2048</v>
          </cell>
          <cell r="S364">
            <v>1569.3999999999999</v>
          </cell>
          <cell r="T364">
            <v>2048</v>
          </cell>
          <cell r="U364">
            <v>1569.3999999999999</v>
          </cell>
          <cell r="V364">
            <v>3072</v>
          </cell>
          <cell r="W364">
            <v>2283.3000000000002</v>
          </cell>
          <cell r="X364">
            <v>3072</v>
          </cell>
          <cell r="Y364">
            <v>2283.3000000000002</v>
          </cell>
          <cell r="Z364" t="str">
            <v>eth</v>
          </cell>
        </row>
        <row r="365">
          <cell r="C365" t="str">
            <v>ou-izh-308</v>
          </cell>
          <cell r="D365" t="str">
            <v>Муниципальное казенное образовательное учреждение для детей-сирот и детей, оставшихся без попечения родителей «Завьяловская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вида»</v>
          </cell>
          <cell r="E365" t="str">
            <v>427000, Удмуртская Республика, Завьяловский район, с. Завьялово, ул. Пугачевская, д. 24</v>
          </cell>
          <cell r="F365">
            <v>2048</v>
          </cell>
          <cell r="G365">
            <v>1427.8</v>
          </cell>
          <cell r="H365">
            <v>6144</v>
          </cell>
          <cell r="I365">
            <v>4413.2</v>
          </cell>
          <cell r="J365">
            <v>512</v>
          </cell>
          <cell r="K365">
            <v>778.8</v>
          </cell>
          <cell r="L365">
            <v>6144</v>
          </cell>
          <cell r="M365">
            <v>4855.7</v>
          </cell>
          <cell r="N365">
            <v>6144</v>
          </cell>
          <cell r="O365">
            <v>4855.7</v>
          </cell>
          <cell r="P365">
            <v>3072</v>
          </cell>
          <cell r="Q365">
            <v>2283.3000000000002</v>
          </cell>
          <cell r="R365">
            <v>2048</v>
          </cell>
          <cell r="S365">
            <v>1569.3999999999999</v>
          </cell>
          <cell r="T365">
            <v>2048</v>
          </cell>
          <cell r="U365">
            <v>1569.3999999999999</v>
          </cell>
          <cell r="V365">
            <v>3072</v>
          </cell>
          <cell r="W365">
            <v>2283.3000000000002</v>
          </cell>
          <cell r="X365">
            <v>3072</v>
          </cell>
          <cell r="Y365">
            <v>2283.3000000000002</v>
          </cell>
          <cell r="Z365" t="str">
            <v>adsl</v>
          </cell>
        </row>
        <row r="366">
          <cell r="C366" t="str">
            <v>nsh-vot-74</v>
          </cell>
          <cell r="D366" t="str">
            <v>Муниципальное бюджетное образовательное учреждение для детей дошкольного и младшего школьного возраста Чемошурская начальная школа-детский сад</v>
          </cell>
          <cell r="E366" t="str">
            <v>427135, Удмуртская Республика, Игринский район, д. Чемошур, ул. Труда, д. 21</v>
          </cell>
          <cell r="F366">
            <v>128</v>
          </cell>
          <cell r="G366">
            <v>519.19999999999993</v>
          </cell>
          <cell r="H366">
            <v>128</v>
          </cell>
          <cell r="I366">
            <v>519.19999999999993</v>
          </cell>
          <cell r="J366">
            <v>128</v>
          </cell>
          <cell r="K366">
            <v>519.19999999999993</v>
          </cell>
          <cell r="L366">
            <v>128</v>
          </cell>
          <cell r="M366">
            <v>572.29999999999995</v>
          </cell>
          <cell r="N366">
            <v>128</v>
          </cell>
          <cell r="O366">
            <v>572.29999999999995</v>
          </cell>
          <cell r="P366">
            <v>128</v>
          </cell>
          <cell r="Q366">
            <v>572.29999999999995</v>
          </cell>
          <cell r="R366">
            <v>128</v>
          </cell>
          <cell r="S366">
            <v>572.29999999999995</v>
          </cell>
          <cell r="T366">
            <v>128</v>
          </cell>
          <cell r="U366">
            <v>572.29999999999995</v>
          </cell>
          <cell r="V366">
            <v>256</v>
          </cell>
          <cell r="W366">
            <v>784.7</v>
          </cell>
          <cell r="X366">
            <v>256</v>
          </cell>
          <cell r="Y366">
            <v>784.7</v>
          </cell>
          <cell r="Z366" t="str">
            <v>cdma</v>
          </cell>
        </row>
        <row r="367">
          <cell r="C367" t="str">
            <v>ou-vot-666</v>
          </cell>
          <cell r="D367" t="str">
            <v>Муниципальное бюджетное общеобразовательное учреждение Бачкеевская основная общеобразовательная школа</v>
          </cell>
          <cell r="E367" t="str">
            <v>427151, Удмуртская Республика, Игринский район, д. Бачкеево, ул. Сибирская, д. 16а</v>
          </cell>
          <cell r="F367">
            <v>1024</v>
          </cell>
          <cell r="G367">
            <v>4500</v>
          </cell>
          <cell r="H367">
            <v>1024</v>
          </cell>
          <cell r="I367">
            <v>4500</v>
          </cell>
          <cell r="J367">
            <v>512</v>
          </cell>
          <cell r="K367">
            <v>2750</v>
          </cell>
          <cell r="L367">
            <v>1024</v>
          </cell>
          <cell r="M367">
            <v>3350</v>
          </cell>
          <cell r="N367">
            <v>1024</v>
          </cell>
          <cell r="O367">
            <v>4500</v>
          </cell>
          <cell r="P367">
            <v>1024</v>
          </cell>
          <cell r="Q367">
            <v>4500</v>
          </cell>
          <cell r="R367">
            <v>1024</v>
          </cell>
          <cell r="S367">
            <v>4500</v>
          </cell>
          <cell r="T367">
            <v>1024</v>
          </cell>
          <cell r="U367" t="str">
            <v>Услуга не предоставляется</v>
          </cell>
          <cell r="V367">
            <v>1024</v>
          </cell>
          <cell r="W367">
            <v>4500</v>
          </cell>
          <cell r="X367">
            <v>1024</v>
          </cell>
          <cell r="Y367">
            <v>4500</v>
          </cell>
          <cell r="Z367" t="str">
            <v>VSAT Мегафон</v>
          </cell>
        </row>
        <row r="368">
          <cell r="C368" t="str">
            <v>ou-vot-339</v>
          </cell>
          <cell r="D368" t="str">
            <v>Муниципальное бюджетное общеобразовательное учреждение Больше-Пургинская средняя общеобразовательная школа</v>
          </cell>
          <cell r="E368" t="str">
            <v>427163, Удмуртская Республика, Игринский район, с. Большая Пурга, ул. Солнечная, д. 1а</v>
          </cell>
          <cell r="F368">
            <v>128</v>
          </cell>
          <cell r="G368">
            <v>519.19999999999993</v>
          </cell>
          <cell r="H368">
            <v>128</v>
          </cell>
          <cell r="I368">
            <v>519.19999999999993</v>
          </cell>
          <cell r="J368">
            <v>128</v>
          </cell>
          <cell r="K368">
            <v>519.19999999999993</v>
          </cell>
          <cell r="L368">
            <v>128</v>
          </cell>
          <cell r="M368">
            <v>572.29999999999995</v>
          </cell>
          <cell r="N368">
            <v>128</v>
          </cell>
          <cell r="O368">
            <v>572.29999999999995</v>
          </cell>
          <cell r="P368">
            <v>128</v>
          </cell>
          <cell r="Q368">
            <v>572.29999999999995</v>
          </cell>
          <cell r="R368">
            <v>128</v>
          </cell>
          <cell r="S368">
            <v>572.29999999999995</v>
          </cell>
          <cell r="T368">
            <v>128</v>
          </cell>
          <cell r="U368">
            <v>572.29999999999995</v>
          </cell>
          <cell r="V368">
            <v>128</v>
          </cell>
          <cell r="W368">
            <v>572.29999999999995</v>
          </cell>
          <cell r="X368">
            <v>128</v>
          </cell>
          <cell r="Y368">
            <v>572.29999999999995</v>
          </cell>
          <cell r="Z368" t="str">
            <v>eth_emx</v>
          </cell>
        </row>
        <row r="369">
          <cell r="C369" t="str">
            <v>ou-vot-340</v>
          </cell>
          <cell r="D369" t="str">
            <v>Муниципальное бюджетное общеобразовательное учреждение Зуринская средняя общеобразовательная школа имени Стрелкова С.М.</v>
          </cell>
          <cell r="E369" t="str">
            <v>427161, Удмуртская Республика, Игринский район, с.Зура, ул. Льнозаводская, д. 9</v>
          </cell>
          <cell r="F369">
            <v>2048</v>
          </cell>
          <cell r="G369">
            <v>1427.8</v>
          </cell>
          <cell r="H369">
            <v>6144</v>
          </cell>
          <cell r="I369">
            <v>4413.2</v>
          </cell>
          <cell r="J369">
            <v>512</v>
          </cell>
          <cell r="K369">
            <v>778.8</v>
          </cell>
          <cell r="L369">
            <v>6144</v>
          </cell>
          <cell r="M369">
            <v>4855.7</v>
          </cell>
          <cell r="N369">
            <v>6144</v>
          </cell>
          <cell r="O369">
            <v>4855.7</v>
          </cell>
          <cell r="P369">
            <v>3072</v>
          </cell>
          <cell r="Q369">
            <v>2283.3000000000002</v>
          </cell>
          <cell r="R369">
            <v>2048</v>
          </cell>
          <cell r="S369">
            <v>1569.3999999999999</v>
          </cell>
          <cell r="T369">
            <v>2048</v>
          </cell>
          <cell r="U369">
            <v>1569.3999999999999</v>
          </cell>
          <cell r="V369">
            <v>3072</v>
          </cell>
          <cell r="W369">
            <v>2283.3000000000002</v>
          </cell>
          <cell r="X369">
            <v>3072</v>
          </cell>
          <cell r="Y369">
            <v>2283.3000000000002</v>
          </cell>
          <cell r="Z369" t="str">
            <v>adsl</v>
          </cell>
        </row>
        <row r="370">
          <cell r="C370" t="str">
            <v>shdety0292</v>
          </cell>
          <cell r="D370" t="str">
            <v>Муниципальное бюджетное общеобразовательное учреждение Игринская средняя общеобразовательная школа № 1</v>
          </cell>
          <cell r="E370" t="str">
            <v>427145, Удмуртская Республика, Игринский район, п. Игра, ул. Коммунальная, д. 28</v>
          </cell>
          <cell r="F370">
            <v>2048</v>
          </cell>
          <cell r="G370">
            <v>1427.8</v>
          </cell>
          <cell r="H370">
            <v>10240</v>
          </cell>
          <cell r="I370">
            <v>7658.2</v>
          </cell>
          <cell r="J370">
            <v>6144</v>
          </cell>
          <cell r="K370">
            <v>0</v>
          </cell>
          <cell r="L370">
            <v>10240</v>
          </cell>
          <cell r="M370">
            <v>8425.1999999999989</v>
          </cell>
          <cell r="N370">
            <v>10240</v>
          </cell>
          <cell r="O370">
            <v>8425.1999999999989</v>
          </cell>
          <cell r="P370">
            <v>5120</v>
          </cell>
          <cell r="Q370">
            <v>3852.7</v>
          </cell>
          <cell r="R370">
            <v>2048</v>
          </cell>
          <cell r="S370">
            <v>1569.3999999999999</v>
          </cell>
          <cell r="T370">
            <v>2048</v>
          </cell>
          <cell r="U370">
            <v>1569.3999999999999</v>
          </cell>
          <cell r="V370">
            <v>5120</v>
          </cell>
          <cell r="W370">
            <v>3852.7</v>
          </cell>
          <cell r="X370">
            <v>5120</v>
          </cell>
          <cell r="Y370">
            <v>3852.7</v>
          </cell>
          <cell r="Z370" t="str">
            <v>eth</v>
          </cell>
        </row>
        <row r="371">
          <cell r="C371" t="str">
            <v>shdety0537</v>
          </cell>
          <cell r="D371" t="str">
            <v>Муниципальное бюджетное общеобразовательное учреждение Игринская средняя общеобразовательная школа № 2</v>
          </cell>
          <cell r="E371" t="str">
            <v>427140, Удмуртская Республика, Игринский район, п. Игра, ул. Мира, д. 26</v>
          </cell>
          <cell r="F371">
            <v>2048</v>
          </cell>
          <cell r="G371">
            <v>1427.8</v>
          </cell>
          <cell r="H371">
            <v>6144</v>
          </cell>
          <cell r="I371">
            <v>4413.2</v>
          </cell>
          <cell r="J371">
            <v>512</v>
          </cell>
          <cell r="K371">
            <v>778.8</v>
          </cell>
          <cell r="L371">
            <v>6144</v>
          </cell>
          <cell r="M371">
            <v>4855.7</v>
          </cell>
          <cell r="N371">
            <v>6144</v>
          </cell>
          <cell r="O371">
            <v>4855.7</v>
          </cell>
          <cell r="P371">
            <v>3072</v>
          </cell>
          <cell r="Q371">
            <v>2283.3000000000002</v>
          </cell>
          <cell r="R371">
            <v>2048</v>
          </cell>
          <cell r="S371">
            <v>1569.3999999999999</v>
          </cell>
          <cell r="T371">
            <v>2048</v>
          </cell>
          <cell r="U371">
            <v>1569.3999999999999</v>
          </cell>
          <cell r="V371">
            <v>3072</v>
          </cell>
          <cell r="W371">
            <v>2283.3000000000002</v>
          </cell>
          <cell r="X371">
            <v>3072</v>
          </cell>
          <cell r="Y371">
            <v>2283.3000000000002</v>
          </cell>
          <cell r="Z371" t="str">
            <v>eth</v>
          </cell>
        </row>
        <row r="372">
          <cell r="C372" t="str">
            <v>shdety0227</v>
          </cell>
          <cell r="D372" t="str">
            <v>Муниципальное бюджетное общеобразовательное учреждение Игринская средняя общеобразовательная школа № 3</v>
          </cell>
          <cell r="E372" t="str">
            <v>427140, Удмуртская Республика, Игринский район, п. Игра, ул. Пугачева, д. 36</v>
          </cell>
          <cell r="F372">
            <v>2048</v>
          </cell>
          <cell r="G372">
            <v>1427.8</v>
          </cell>
          <cell r="H372">
            <v>6144</v>
          </cell>
          <cell r="I372">
            <v>4413.2</v>
          </cell>
          <cell r="J372">
            <v>512</v>
          </cell>
          <cell r="K372">
            <v>778.8</v>
          </cell>
          <cell r="L372">
            <v>6144</v>
          </cell>
          <cell r="M372">
            <v>4855.7</v>
          </cell>
          <cell r="N372">
            <v>6144</v>
          </cell>
          <cell r="O372">
            <v>4855.7</v>
          </cell>
          <cell r="P372">
            <v>3072</v>
          </cell>
          <cell r="Q372">
            <v>2283.3000000000002</v>
          </cell>
          <cell r="R372">
            <v>2048</v>
          </cell>
          <cell r="S372">
            <v>1569.3999999999999</v>
          </cell>
          <cell r="T372">
            <v>2048</v>
          </cell>
          <cell r="U372">
            <v>1569.3999999999999</v>
          </cell>
          <cell r="V372">
            <v>3072</v>
          </cell>
          <cell r="W372">
            <v>2283.3000000000002</v>
          </cell>
          <cell r="X372">
            <v>3072</v>
          </cell>
          <cell r="Y372">
            <v>2283.3000000000002</v>
          </cell>
          <cell r="Z372" t="str">
            <v>eth</v>
          </cell>
        </row>
        <row r="373">
          <cell r="C373" t="str">
            <v>shdety0221</v>
          </cell>
          <cell r="D373" t="str">
            <v>Муниципальное бюджетное общеобразовательное учреждение Игринская средняя общеобразовательная школа № 4</v>
          </cell>
          <cell r="E373" t="str">
            <v>427145, Удмуртская Республика, Игринский район, п. Игра, мкр. Нефтяников, д. 49</v>
          </cell>
          <cell r="F373">
            <v>2048</v>
          </cell>
          <cell r="G373">
            <v>1427.8</v>
          </cell>
          <cell r="H373">
            <v>6144</v>
          </cell>
          <cell r="I373">
            <v>4413.2</v>
          </cell>
          <cell r="J373">
            <v>512</v>
          </cell>
          <cell r="K373">
            <v>778.8</v>
          </cell>
          <cell r="L373">
            <v>6144</v>
          </cell>
          <cell r="M373">
            <v>4855.7</v>
          </cell>
          <cell r="N373">
            <v>6144</v>
          </cell>
          <cell r="O373">
            <v>4855.7</v>
          </cell>
          <cell r="P373">
            <v>3072</v>
          </cell>
          <cell r="Q373">
            <v>2283.3000000000002</v>
          </cell>
          <cell r="R373">
            <v>2048</v>
          </cell>
          <cell r="S373">
            <v>1569.3999999999999</v>
          </cell>
          <cell r="T373">
            <v>2048</v>
          </cell>
          <cell r="U373">
            <v>1569.3999999999999</v>
          </cell>
          <cell r="V373">
            <v>3072</v>
          </cell>
          <cell r="W373">
            <v>2283.3000000000002</v>
          </cell>
          <cell r="X373">
            <v>3072</v>
          </cell>
          <cell r="Y373">
            <v>2283.3000000000002</v>
          </cell>
          <cell r="Z373" t="str">
            <v>eth</v>
          </cell>
        </row>
        <row r="374">
          <cell r="C374" t="str">
            <v>ou-vot-345</v>
          </cell>
          <cell r="D374" t="str">
            <v>Муниципальное бюджетное общеобразовательное учреждение Игринская средняя общеобразовательная школа № 5</v>
          </cell>
          <cell r="E374" t="str">
            <v>427141, Удмуртская Республика, Игринский район, п. Игра, ул. Пионерская, д. 24а</v>
          </cell>
          <cell r="F374">
            <v>1024</v>
          </cell>
          <cell r="G374">
            <v>908.59999999999991</v>
          </cell>
          <cell r="H374">
            <v>1024</v>
          </cell>
          <cell r="I374">
            <v>908.59999999999991</v>
          </cell>
          <cell r="J374">
            <v>512</v>
          </cell>
          <cell r="K374">
            <v>778.8</v>
          </cell>
          <cell r="L374">
            <v>1024</v>
          </cell>
          <cell r="M374">
            <v>997.09999999999991</v>
          </cell>
          <cell r="N374">
            <v>1024</v>
          </cell>
          <cell r="O374">
            <v>997.09999999999991</v>
          </cell>
          <cell r="P374">
            <v>1024</v>
          </cell>
          <cell r="Q374">
            <v>997.09999999999991</v>
          </cell>
          <cell r="R374">
            <v>1024</v>
          </cell>
          <cell r="S374">
            <v>997.09999999999991</v>
          </cell>
          <cell r="T374">
            <v>1024</v>
          </cell>
          <cell r="U374">
            <v>997.09999999999991</v>
          </cell>
          <cell r="V374">
            <v>1024</v>
          </cell>
          <cell r="W374">
            <v>997.1</v>
          </cell>
          <cell r="X374">
            <v>1024</v>
          </cell>
          <cell r="Y374">
            <v>997.1</v>
          </cell>
          <cell r="Z374" t="str">
            <v>adsl</v>
          </cell>
        </row>
        <row r="375">
          <cell r="C375" t="str">
            <v>ou-vot-346</v>
          </cell>
          <cell r="D375" t="str">
            <v>Муниципальное бюджетное общеобразовательное учреждение Кушьинская средняя общеобразовательная школа</v>
          </cell>
          <cell r="E375" t="str">
            <v>427135, Удмуртская Республика, Игринский район, с. Кушья, ул. Школьная, д. 14а</v>
          </cell>
          <cell r="F375">
            <v>128</v>
          </cell>
          <cell r="G375">
            <v>519.19999999999993</v>
          </cell>
          <cell r="H375">
            <v>128</v>
          </cell>
          <cell r="I375">
            <v>519.19999999999993</v>
          </cell>
          <cell r="J375">
            <v>128</v>
          </cell>
          <cell r="K375">
            <v>519.19999999999993</v>
          </cell>
          <cell r="L375">
            <v>128</v>
          </cell>
          <cell r="M375">
            <v>572.29999999999995</v>
          </cell>
          <cell r="N375">
            <v>128</v>
          </cell>
          <cell r="O375">
            <v>572.29999999999995</v>
          </cell>
          <cell r="P375">
            <v>128</v>
          </cell>
          <cell r="Q375">
            <v>572.29999999999995</v>
          </cell>
          <cell r="R375">
            <v>128</v>
          </cell>
          <cell r="S375">
            <v>572.29999999999995</v>
          </cell>
          <cell r="T375">
            <v>128</v>
          </cell>
          <cell r="U375">
            <v>572.29999999999995</v>
          </cell>
          <cell r="V375">
            <v>1024</v>
          </cell>
          <cell r="W375">
            <v>3350</v>
          </cell>
          <cell r="X375">
            <v>1024</v>
          </cell>
          <cell r="Y375">
            <v>3350</v>
          </cell>
          <cell r="Z375" t="str">
            <v>3G</v>
          </cell>
        </row>
        <row r="376">
          <cell r="C376" t="str">
            <v>ou-vot-347</v>
          </cell>
          <cell r="D376" t="str">
            <v>Муниципальное бюджетное общеобразовательное учреждение Лозинская средняя общеобразовательная школа</v>
          </cell>
          <cell r="E376" t="str">
            <v>427130, Удмуртская Республика, Игринский район с. Лоза, ул. Советская, д. 64а</v>
          </cell>
          <cell r="F376">
            <v>512</v>
          </cell>
          <cell r="G376">
            <v>778.8</v>
          </cell>
          <cell r="H376">
            <v>512</v>
          </cell>
          <cell r="I376">
            <v>778.8</v>
          </cell>
          <cell r="J376">
            <v>512</v>
          </cell>
          <cell r="K376">
            <v>778.8</v>
          </cell>
          <cell r="L376">
            <v>512</v>
          </cell>
          <cell r="M376">
            <v>855.5</v>
          </cell>
          <cell r="N376">
            <v>512</v>
          </cell>
          <cell r="O376">
            <v>855.5</v>
          </cell>
          <cell r="P376">
            <v>512</v>
          </cell>
          <cell r="Q376">
            <v>855.5</v>
          </cell>
          <cell r="R376">
            <v>512</v>
          </cell>
          <cell r="S376">
            <v>855.5</v>
          </cell>
          <cell r="T376">
            <v>512</v>
          </cell>
          <cell r="U376">
            <v>855.5</v>
          </cell>
          <cell r="V376">
            <v>128</v>
          </cell>
          <cell r="W376">
            <v>572.29999999999995</v>
          </cell>
          <cell r="X376">
            <v>128</v>
          </cell>
          <cell r="Y376">
            <v>572.29999999999995</v>
          </cell>
          <cell r="Z376" t="str">
            <v>eth_emx</v>
          </cell>
        </row>
        <row r="377">
          <cell r="C377" t="str">
            <v>ou-vot-348</v>
          </cell>
          <cell r="D377" t="str">
            <v>Муниципальное бюджетное общеобразовательное учреждение Лонки-Ворцынская основная общеобразовательная школа</v>
          </cell>
          <cell r="E377" t="str">
            <v>427165, Удмуртская Республика, Игринский район, д. Лонки-Ворцы, ул. Северная, д. 11</v>
          </cell>
          <cell r="F377">
            <v>512</v>
          </cell>
          <cell r="G377">
            <v>778.8</v>
          </cell>
          <cell r="H377">
            <v>512</v>
          </cell>
          <cell r="I377">
            <v>778.8</v>
          </cell>
          <cell r="J377">
            <v>512</v>
          </cell>
          <cell r="K377">
            <v>778.8</v>
          </cell>
          <cell r="L377">
            <v>512</v>
          </cell>
          <cell r="M377">
            <v>855.5</v>
          </cell>
          <cell r="N377">
            <v>512</v>
          </cell>
          <cell r="O377">
            <v>855.5</v>
          </cell>
          <cell r="P377">
            <v>512</v>
          </cell>
          <cell r="Q377">
            <v>855.5</v>
          </cell>
          <cell r="R377">
            <v>512</v>
          </cell>
          <cell r="S377">
            <v>855.5</v>
          </cell>
          <cell r="T377">
            <v>512</v>
          </cell>
          <cell r="U377">
            <v>855.5</v>
          </cell>
          <cell r="V377">
            <v>512</v>
          </cell>
          <cell r="W377">
            <v>855.5</v>
          </cell>
          <cell r="X377">
            <v>512</v>
          </cell>
          <cell r="Y377">
            <v>855.5</v>
          </cell>
          <cell r="Z377" t="str">
            <v>adsl</v>
          </cell>
        </row>
        <row r="378">
          <cell r="C378" t="str">
            <v>ou-vot-351</v>
          </cell>
          <cell r="D378" t="str">
            <v>Муниципальное бюджетное общеобразовательное учреждение Новозятцинская средняя общеобразовательная школа</v>
          </cell>
          <cell r="E378" t="str">
            <v>427153, Удмуртская Республика, Игринский район, с. Новые Зятцы, ул. Молодежная, д. 2</v>
          </cell>
          <cell r="F378">
            <v>2048</v>
          </cell>
          <cell r="G378">
            <v>1427.8</v>
          </cell>
          <cell r="H378">
            <v>6144</v>
          </cell>
          <cell r="I378">
            <v>4413.2</v>
          </cell>
          <cell r="J378">
            <v>512</v>
          </cell>
          <cell r="K378">
            <v>778.8</v>
          </cell>
          <cell r="L378">
            <v>6144</v>
          </cell>
          <cell r="M378">
            <v>4855.7</v>
          </cell>
          <cell r="N378">
            <v>6144</v>
          </cell>
          <cell r="O378">
            <v>4855.7</v>
          </cell>
          <cell r="P378">
            <v>3072</v>
          </cell>
          <cell r="Q378">
            <v>2283.3000000000002</v>
          </cell>
          <cell r="R378">
            <v>2048</v>
          </cell>
          <cell r="S378">
            <v>1569.3999999999999</v>
          </cell>
          <cell r="T378">
            <v>2048</v>
          </cell>
          <cell r="U378">
            <v>1569.3999999999999</v>
          </cell>
          <cell r="V378">
            <v>3072</v>
          </cell>
          <cell r="W378">
            <v>2283.3000000000002</v>
          </cell>
          <cell r="X378">
            <v>3072</v>
          </cell>
          <cell r="Y378">
            <v>2283.3000000000002</v>
          </cell>
          <cell r="Z378" t="str">
            <v>eth</v>
          </cell>
        </row>
        <row r="379">
          <cell r="C379" t="str">
            <v>ou-vot-352</v>
          </cell>
          <cell r="D379" t="str">
            <v>Муниципальное бюджетное общеобразовательное учреждение Сепская средняя общеобразовательная школа</v>
          </cell>
          <cell r="E379" t="str">
            <v>427164, Удмуртская Республика, Игринский район, д. Сеп, ул. Школьная, д. 9</v>
          </cell>
          <cell r="F379">
            <v>256</v>
          </cell>
          <cell r="G379">
            <v>713.9</v>
          </cell>
          <cell r="H379">
            <v>256</v>
          </cell>
          <cell r="I379">
            <v>713.9</v>
          </cell>
          <cell r="J379">
            <v>256</v>
          </cell>
          <cell r="K379">
            <v>713.9</v>
          </cell>
          <cell r="L379">
            <v>256</v>
          </cell>
          <cell r="M379">
            <v>784.69999999999993</v>
          </cell>
          <cell r="N379">
            <v>256</v>
          </cell>
          <cell r="O379">
            <v>784.69999999999993</v>
          </cell>
          <cell r="P379">
            <v>256</v>
          </cell>
          <cell r="Q379">
            <v>784.69999999999993</v>
          </cell>
          <cell r="R379">
            <v>256</v>
          </cell>
          <cell r="S379">
            <v>784.69999999999993</v>
          </cell>
          <cell r="T379">
            <v>256</v>
          </cell>
          <cell r="U379">
            <v>784.69999999999993</v>
          </cell>
          <cell r="V379">
            <v>256</v>
          </cell>
          <cell r="W379">
            <v>784.7</v>
          </cell>
          <cell r="X379">
            <v>256</v>
          </cell>
          <cell r="Y379">
            <v>784.7</v>
          </cell>
          <cell r="Z379" t="str">
            <v>adsl</v>
          </cell>
        </row>
        <row r="380">
          <cell r="C380" t="str">
            <v>nsh-vot-72</v>
          </cell>
          <cell r="D380" t="str">
            <v>Муниципальное бюджетное общеобразовательное учреждение Среднешадбеговская начальная общеобразовательная школа (структурное подразделение, Гереевская начальная общеобразовательная школа)</v>
          </cell>
          <cell r="E380" t="str">
            <v>427160, Удмуртская Республика, Игринский район, д. Кабачигурт, ул. Молодежная, д. 11</v>
          </cell>
          <cell r="F380">
            <v>2048</v>
          </cell>
          <cell r="G380">
            <v>1427.8</v>
          </cell>
          <cell r="H380">
            <v>6144</v>
          </cell>
          <cell r="I380">
            <v>4413.2</v>
          </cell>
          <cell r="J380">
            <v>512</v>
          </cell>
          <cell r="K380">
            <v>778.8</v>
          </cell>
          <cell r="L380">
            <v>6144</v>
          </cell>
          <cell r="M380">
            <v>4855.7</v>
          </cell>
          <cell r="N380">
            <v>6144</v>
          </cell>
          <cell r="O380">
            <v>4855.7</v>
          </cell>
          <cell r="P380">
            <v>3072</v>
          </cell>
          <cell r="Q380">
            <v>2283.3000000000002</v>
          </cell>
          <cell r="R380">
            <v>2048</v>
          </cell>
          <cell r="S380">
            <v>1569.3999999999999</v>
          </cell>
          <cell r="T380">
            <v>2048</v>
          </cell>
          <cell r="U380">
            <v>1569.3999999999999</v>
          </cell>
          <cell r="V380">
            <v>3072</v>
          </cell>
          <cell r="W380">
            <v>2283.3000000000002</v>
          </cell>
          <cell r="X380">
            <v>3072</v>
          </cell>
          <cell r="Y380">
            <v>2283.3000000000002</v>
          </cell>
          <cell r="Z380" t="str">
            <v>adsl</v>
          </cell>
        </row>
        <row r="381">
          <cell r="C381" t="str">
            <v>nsh-vot-73</v>
          </cell>
          <cell r="D381" t="str">
            <v>Муниципальное бюджетное общеобразовательное учреждение Среднешадбеговская начальная общеобразовательная школа (структурное подразделение, Ильяпиевская начальная общеобразовательная школа)</v>
          </cell>
          <cell r="E381" t="str">
            <v>427160, Удмуртская Республика, Игринский район, д. Сетпиево, ул. Северная, д. 3</v>
          </cell>
          <cell r="F381">
            <v>128</v>
          </cell>
          <cell r="G381">
            <v>519.19999999999993</v>
          </cell>
          <cell r="H381">
            <v>128</v>
          </cell>
          <cell r="I381">
            <v>519.19999999999993</v>
          </cell>
          <cell r="J381">
            <v>128</v>
          </cell>
          <cell r="K381">
            <v>519.19999999999993</v>
          </cell>
          <cell r="L381">
            <v>128</v>
          </cell>
          <cell r="M381">
            <v>572.29999999999995</v>
          </cell>
          <cell r="N381">
            <v>128</v>
          </cell>
          <cell r="O381">
            <v>572.29999999999995</v>
          </cell>
          <cell r="P381">
            <v>128</v>
          </cell>
          <cell r="Q381">
            <v>572.29999999999995</v>
          </cell>
          <cell r="R381">
            <v>128</v>
          </cell>
          <cell r="S381">
            <v>572.29999999999995</v>
          </cell>
          <cell r="T381">
            <v>128</v>
          </cell>
          <cell r="U381">
            <v>572.29999999999995</v>
          </cell>
          <cell r="V381">
            <v>256</v>
          </cell>
          <cell r="W381">
            <v>784.7</v>
          </cell>
          <cell r="X381">
            <v>256</v>
          </cell>
          <cell r="Y381">
            <v>784.7</v>
          </cell>
          <cell r="Z381" t="str">
            <v>cdma</v>
          </cell>
        </row>
        <row r="382">
          <cell r="C382" t="str">
            <v>ou-vot-354</v>
          </cell>
          <cell r="D382" t="str">
            <v>Муниципальное бюджетное общеобразовательное учреждение Факельская средняя общеобразовательная школа</v>
          </cell>
          <cell r="E382" t="str">
            <v>427168, Удмуртская Республика, Игринский район, с. Факел, ул. Кирова, д. 43</v>
          </cell>
          <cell r="F382">
            <v>2048</v>
          </cell>
          <cell r="G382">
            <v>1427.8</v>
          </cell>
          <cell r="H382">
            <v>6144</v>
          </cell>
          <cell r="I382">
            <v>4413.2</v>
          </cell>
          <cell r="J382">
            <v>512</v>
          </cell>
          <cell r="K382">
            <v>778.8</v>
          </cell>
          <cell r="L382">
            <v>6144</v>
          </cell>
          <cell r="M382">
            <v>4855.7</v>
          </cell>
          <cell r="N382">
            <v>6144</v>
          </cell>
          <cell r="O382">
            <v>4855.7</v>
          </cell>
          <cell r="P382">
            <v>3072</v>
          </cell>
          <cell r="Q382">
            <v>2283.3000000000002</v>
          </cell>
          <cell r="R382">
            <v>2048</v>
          </cell>
          <cell r="S382">
            <v>1569.3999999999999</v>
          </cell>
          <cell r="T382">
            <v>2048</v>
          </cell>
          <cell r="U382">
            <v>1569.3999999999999</v>
          </cell>
          <cell r="V382">
            <v>3072</v>
          </cell>
          <cell r="W382">
            <v>2283.3000000000002</v>
          </cell>
          <cell r="X382">
            <v>3072</v>
          </cell>
          <cell r="Y382">
            <v>2283.3000000000002</v>
          </cell>
          <cell r="Z382" t="str">
            <v>adsl</v>
          </cell>
        </row>
        <row r="383">
          <cell r="C383" t="str">
            <v>ou-vot-355</v>
          </cell>
          <cell r="D383" t="str">
            <v>Муниципальное бюджетное общеобразовательное учреждение Чумойская основная общеобразовательная школа</v>
          </cell>
          <cell r="E383" t="str">
            <v>427133, Удмуртская Республика, Игринский район, с. Чумой, ул. Центральная, д. 3</v>
          </cell>
          <cell r="F383">
            <v>128</v>
          </cell>
          <cell r="G383">
            <v>519.19999999999993</v>
          </cell>
          <cell r="H383">
            <v>128</v>
          </cell>
          <cell r="I383">
            <v>519.19999999999993</v>
          </cell>
          <cell r="J383">
            <v>128</v>
          </cell>
          <cell r="K383">
            <v>519.19999999999993</v>
          </cell>
          <cell r="L383">
            <v>128</v>
          </cell>
          <cell r="M383">
            <v>572.29999999999995</v>
          </cell>
          <cell r="N383">
            <v>128</v>
          </cell>
          <cell r="O383">
            <v>572.29999999999995</v>
          </cell>
          <cell r="P383">
            <v>128</v>
          </cell>
          <cell r="Q383">
            <v>572.29999999999995</v>
          </cell>
          <cell r="R383">
            <v>128</v>
          </cell>
          <cell r="S383">
            <v>572.29999999999995</v>
          </cell>
          <cell r="T383">
            <v>128</v>
          </cell>
          <cell r="U383">
            <v>572.29999999999995</v>
          </cell>
          <cell r="V383">
            <v>128</v>
          </cell>
          <cell r="W383">
            <v>572.29999999999995</v>
          </cell>
          <cell r="X383">
            <v>128</v>
          </cell>
          <cell r="Y383">
            <v>572.29999999999995</v>
          </cell>
          <cell r="Z383" t="str">
            <v>eth_emx</v>
          </cell>
        </row>
        <row r="384">
          <cell r="C384" t="str">
            <v>shdety0236</v>
          </cell>
          <cell r="D384" t="str">
            <v>Муниципальное бюджетное общеобразовательное учреждение Чутырская средняя общеобразовательная школа с углубленным изучением предметов агротехнического цикла</v>
          </cell>
          <cell r="E384" t="str">
            <v>427132, Удмуртская Республика, Игринский район, с. Чутырь, ул. Совхозная, д. 79</v>
          </cell>
          <cell r="F384">
            <v>2048</v>
          </cell>
          <cell r="G384">
            <v>1427.8</v>
          </cell>
          <cell r="H384">
            <v>6144</v>
          </cell>
          <cell r="I384">
            <v>4413.2</v>
          </cell>
          <cell r="J384">
            <v>512</v>
          </cell>
          <cell r="K384">
            <v>778.8</v>
          </cell>
          <cell r="L384">
            <v>6144</v>
          </cell>
          <cell r="M384">
            <v>4855.7</v>
          </cell>
          <cell r="N384">
            <v>6144</v>
          </cell>
          <cell r="O384">
            <v>4855.7</v>
          </cell>
          <cell r="P384">
            <v>3072</v>
          </cell>
          <cell r="Q384">
            <v>2283.3000000000002</v>
          </cell>
          <cell r="R384">
            <v>2048</v>
          </cell>
          <cell r="S384">
            <v>1569.3999999999999</v>
          </cell>
          <cell r="T384">
            <v>2048</v>
          </cell>
          <cell r="U384">
            <v>1569.3999999999999</v>
          </cell>
          <cell r="V384">
            <v>3072</v>
          </cell>
          <cell r="W384">
            <v>2283.3000000000002</v>
          </cell>
          <cell r="X384">
            <v>3072</v>
          </cell>
          <cell r="Y384">
            <v>2283.3000000000002</v>
          </cell>
          <cell r="Z384" t="str">
            <v>eth</v>
          </cell>
        </row>
        <row r="385">
          <cell r="C385" t="str">
            <v>ou-vot-336</v>
          </cell>
          <cell r="D385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Зуринская специальная (коррекционная) общеобразовательная школа-интернат VIII вида муниципального образования «Игринский район» Удмуртской Республики</v>
          </cell>
          <cell r="E385" t="str">
            <v>427161, Удмуртская Республика, Игринский район, с. Зура, ул. Луначарского, д. 6</v>
          </cell>
          <cell r="F385">
            <v>2048</v>
          </cell>
          <cell r="G385">
            <v>1427.8</v>
          </cell>
          <cell r="H385">
            <v>6144</v>
          </cell>
          <cell r="I385">
            <v>4413.2</v>
          </cell>
          <cell r="J385">
            <v>512</v>
          </cell>
          <cell r="K385">
            <v>778.8</v>
          </cell>
          <cell r="L385">
            <v>6144</v>
          </cell>
          <cell r="M385">
            <v>4855.7</v>
          </cell>
          <cell r="N385">
            <v>6144</v>
          </cell>
          <cell r="O385">
            <v>4855.7</v>
          </cell>
          <cell r="P385">
            <v>3072</v>
          </cell>
          <cell r="Q385">
            <v>2283.3000000000002</v>
          </cell>
          <cell r="R385">
            <v>2048</v>
          </cell>
          <cell r="S385">
            <v>1569.3999999999999</v>
          </cell>
          <cell r="T385">
            <v>2048</v>
          </cell>
          <cell r="U385">
            <v>1569.3999999999999</v>
          </cell>
          <cell r="V385">
            <v>3072</v>
          </cell>
          <cell r="W385">
            <v>2283.3000000000002</v>
          </cell>
          <cell r="X385">
            <v>3072</v>
          </cell>
          <cell r="Y385">
            <v>2283.3000000000002</v>
          </cell>
          <cell r="Z385" t="str">
            <v>adsl</v>
          </cell>
        </row>
        <row r="386">
          <cell r="C386" t="str">
            <v>ou-vot-350</v>
          </cell>
          <cell r="D386" t="str">
            <v>Муниципальное общеобразовательное учреждение Менильская средняя общеобразовательная школа</v>
          </cell>
          <cell r="E386" t="str">
            <v>427136, Удмуртская Республика, Игринский район, с. Менил, ул. Ленина, д.16</v>
          </cell>
          <cell r="F386">
            <v>2048</v>
          </cell>
          <cell r="G386">
            <v>1427.8</v>
          </cell>
          <cell r="H386">
            <v>6144</v>
          </cell>
          <cell r="I386">
            <v>4413.2</v>
          </cell>
          <cell r="J386">
            <v>512</v>
          </cell>
          <cell r="K386">
            <v>778.8</v>
          </cell>
          <cell r="L386">
            <v>6144</v>
          </cell>
          <cell r="M386">
            <v>4855.7</v>
          </cell>
          <cell r="N386">
            <v>6144</v>
          </cell>
          <cell r="O386">
            <v>4855.7</v>
          </cell>
          <cell r="P386">
            <v>3072</v>
          </cell>
          <cell r="Q386">
            <v>2283.3000000000002</v>
          </cell>
          <cell r="R386">
            <v>2048</v>
          </cell>
          <cell r="S386">
            <v>1569.3999999999999</v>
          </cell>
          <cell r="T386">
            <v>2048</v>
          </cell>
          <cell r="U386">
            <v>1569.3999999999999</v>
          </cell>
          <cell r="V386">
            <v>3072</v>
          </cell>
          <cell r="W386">
            <v>2283.3000000000002</v>
          </cell>
          <cell r="X386">
            <v>3072</v>
          </cell>
          <cell r="Y386">
            <v>2283.3000000000002</v>
          </cell>
          <cell r="Z386" t="str">
            <v>adsl</v>
          </cell>
        </row>
        <row r="387">
          <cell r="C387" t="str">
            <v>ou-sar-362</v>
          </cell>
          <cell r="D387" t="str">
            <v>Муниципальное бюджетное общеобразовательное учреждение «Ершовская средняя общеобразовательная школа»</v>
          </cell>
          <cell r="E387" t="str">
            <v>427946, Удмуртская Республика, Камбарский район, с. Ершовка, ул. Солнечная, д. 1</v>
          </cell>
          <cell r="F387">
            <v>1024</v>
          </cell>
          <cell r="G387">
            <v>4500</v>
          </cell>
          <cell r="H387">
            <v>1024</v>
          </cell>
          <cell r="I387">
            <v>4500</v>
          </cell>
          <cell r="J387">
            <v>512</v>
          </cell>
          <cell r="K387">
            <v>2750</v>
          </cell>
          <cell r="L387">
            <v>1024</v>
          </cell>
          <cell r="M387">
            <v>3350</v>
          </cell>
          <cell r="N387">
            <v>1024</v>
          </cell>
          <cell r="O387">
            <v>3350</v>
          </cell>
          <cell r="P387">
            <v>1024</v>
          </cell>
          <cell r="Q387">
            <v>3350</v>
          </cell>
          <cell r="R387">
            <v>1024</v>
          </cell>
          <cell r="S387">
            <v>3350</v>
          </cell>
          <cell r="T387">
            <v>1024</v>
          </cell>
          <cell r="U387" t="str">
            <v>Услуга не предоставляется</v>
          </cell>
          <cell r="V387">
            <v>1024</v>
          </cell>
          <cell r="W387">
            <v>3350</v>
          </cell>
          <cell r="X387">
            <v>1024</v>
          </cell>
          <cell r="Y387">
            <v>3350</v>
          </cell>
          <cell r="Z387" t="str">
            <v>3G</v>
          </cell>
        </row>
        <row r="388">
          <cell r="C388" t="str">
            <v>shdety0567</v>
          </cell>
          <cell r="D388" t="str">
            <v>Муниципальное бюджетное общеобразовательное учреждение Камбарская средняя общеобразовательная школа № 3</v>
          </cell>
          <cell r="E388" t="str">
            <v>427950, Удмуртская Республика, Камбарский район, г. Камбарка, пер. Уральский, д. 5</v>
          </cell>
          <cell r="F388">
            <v>2048</v>
          </cell>
          <cell r="G388">
            <v>1427.8</v>
          </cell>
          <cell r="H388">
            <v>6144</v>
          </cell>
          <cell r="I388">
            <v>4413.2</v>
          </cell>
          <cell r="J388">
            <v>512</v>
          </cell>
          <cell r="K388">
            <v>778.8</v>
          </cell>
          <cell r="L388">
            <v>6144</v>
          </cell>
          <cell r="M388">
            <v>4855.7</v>
          </cell>
          <cell r="N388">
            <v>6144</v>
          </cell>
          <cell r="O388">
            <v>4855.7</v>
          </cell>
          <cell r="P388">
            <v>3072</v>
          </cell>
          <cell r="Q388">
            <v>2283.3000000000002</v>
          </cell>
          <cell r="R388">
            <v>2048</v>
          </cell>
          <cell r="S388">
            <v>1569.3999999999999</v>
          </cell>
          <cell r="T388">
            <v>2048</v>
          </cell>
          <cell r="U388">
            <v>1569.3999999999999</v>
          </cell>
          <cell r="V388">
            <v>3072</v>
          </cell>
          <cell r="W388">
            <v>2283.3000000000002</v>
          </cell>
          <cell r="X388">
            <v>3072</v>
          </cell>
          <cell r="Y388">
            <v>2283.3000000000002</v>
          </cell>
          <cell r="Z388" t="str">
            <v>eth</v>
          </cell>
        </row>
        <row r="389">
          <cell r="C389" t="str">
            <v>ou-sar-366</v>
          </cell>
          <cell r="D389" t="str">
            <v>Муниципальное бюджетное общеобразовательное учреждение Камская основная общеобразовательная школа</v>
          </cell>
          <cell r="E389" t="str">
            <v>427952, Удмуртская Республика, Камбарский район, с. Камское, ул. Советская, д. 25</v>
          </cell>
          <cell r="F389">
            <v>2048</v>
          </cell>
          <cell r="G389">
            <v>1427.8</v>
          </cell>
          <cell r="H389">
            <v>6144</v>
          </cell>
          <cell r="I389">
            <v>4413.2</v>
          </cell>
          <cell r="J389">
            <v>512</v>
          </cell>
          <cell r="K389">
            <v>778.8</v>
          </cell>
          <cell r="L389">
            <v>6144</v>
          </cell>
          <cell r="M389">
            <v>4855.7</v>
          </cell>
          <cell r="N389">
            <v>6144</v>
          </cell>
          <cell r="O389">
            <v>4855.7</v>
          </cell>
          <cell r="P389">
            <v>3072</v>
          </cell>
          <cell r="Q389">
            <v>2283.3000000000002</v>
          </cell>
          <cell r="R389">
            <v>2048</v>
          </cell>
          <cell r="S389">
            <v>1569.3999999999999</v>
          </cell>
          <cell r="T389">
            <v>2048</v>
          </cell>
          <cell r="U389">
            <v>1569.3999999999999</v>
          </cell>
          <cell r="V389">
            <v>3072</v>
          </cell>
          <cell r="W389">
            <v>2283.3000000000002</v>
          </cell>
          <cell r="X389">
            <v>3072</v>
          </cell>
          <cell r="Y389">
            <v>2283.3000000000002</v>
          </cell>
          <cell r="Z389" t="str">
            <v>adsl</v>
          </cell>
        </row>
        <row r="390">
          <cell r="C390" t="str">
            <v>shdety0276</v>
          </cell>
          <cell r="D390" t="str">
            <v>Муниципальное бюджетное общеобразовательное учреждение Лицей № 1 им. Н.К.Крупской</v>
          </cell>
          <cell r="E390" t="str">
            <v>427950, Удмуртская Республика, Камбарский район, г. Камбарка, ул. К. Маркса, д. 73</v>
          </cell>
          <cell r="F390">
            <v>2048</v>
          </cell>
          <cell r="G390">
            <v>1427.8</v>
          </cell>
          <cell r="H390">
            <v>10240</v>
          </cell>
          <cell r="I390">
            <v>7658.2</v>
          </cell>
          <cell r="J390">
            <v>6144</v>
          </cell>
          <cell r="K390">
            <v>0</v>
          </cell>
          <cell r="L390">
            <v>10240</v>
          </cell>
          <cell r="M390">
            <v>8425.1999999999989</v>
          </cell>
          <cell r="N390">
            <v>10240</v>
          </cell>
          <cell r="O390">
            <v>8425.1999999999989</v>
          </cell>
          <cell r="P390">
            <v>5120</v>
          </cell>
          <cell r="Q390">
            <v>3852.7</v>
          </cell>
          <cell r="R390">
            <v>2048</v>
          </cell>
          <cell r="S390">
            <v>1569.3999999999999</v>
          </cell>
          <cell r="T390">
            <v>2048</v>
          </cell>
          <cell r="U390">
            <v>1569.3999999999999</v>
          </cell>
          <cell r="V390">
            <v>5120</v>
          </cell>
          <cell r="W390">
            <v>3852.7</v>
          </cell>
          <cell r="X390">
            <v>5120</v>
          </cell>
          <cell r="Y390">
            <v>3852.7</v>
          </cell>
          <cell r="Z390" t="str">
            <v>eth</v>
          </cell>
        </row>
        <row r="391">
          <cell r="C391" t="str">
            <v>ou-sar-363</v>
          </cell>
          <cell r="D391" t="str">
            <v>Муниципальное бюджетное общеобразовательное учреждение средняя общеобразовательная школа № 2 г. Камбарки</v>
          </cell>
          <cell r="E391" t="str">
            <v>427951, Удмуртская Республика, Камбарский район, г. Камбарка, ул. Первомайская, д. 237</v>
          </cell>
          <cell r="F391">
            <v>2048</v>
          </cell>
          <cell r="G391">
            <v>1427.8</v>
          </cell>
          <cell r="H391">
            <v>4096</v>
          </cell>
          <cell r="I391">
            <v>2725.7999999999997</v>
          </cell>
          <cell r="J391">
            <v>512</v>
          </cell>
          <cell r="K391">
            <v>778.8</v>
          </cell>
          <cell r="L391">
            <v>4096</v>
          </cell>
          <cell r="M391">
            <v>2997.2</v>
          </cell>
          <cell r="N391">
            <v>4096</v>
          </cell>
          <cell r="O391">
            <v>2997.2</v>
          </cell>
          <cell r="P391">
            <v>2048</v>
          </cell>
          <cell r="Q391">
            <v>1569.4</v>
          </cell>
          <cell r="R391">
            <v>2048</v>
          </cell>
          <cell r="S391">
            <v>1569.3999999999999</v>
          </cell>
          <cell r="T391">
            <v>2048</v>
          </cell>
          <cell r="U391">
            <v>1569.3999999999999</v>
          </cell>
          <cell r="V391">
            <v>2048</v>
          </cell>
          <cell r="W391">
            <v>1569.4</v>
          </cell>
          <cell r="X391">
            <v>2048</v>
          </cell>
          <cell r="Y391">
            <v>1569.4</v>
          </cell>
          <cell r="Z391" t="str">
            <v>adsl</v>
          </cell>
        </row>
        <row r="392">
          <cell r="C392" t="str">
            <v>shdety0582</v>
          </cell>
          <cell r="D392" t="str">
            <v>Муниципальное бюджетное общеобразовательное учреждение Шольинская средняя общеобразовательная школа</v>
          </cell>
          <cell r="E392" t="str">
            <v>427946, Удмуртская Республика, Камбарский район, с. Шолья, ул. Рейда, д. 6</v>
          </cell>
          <cell r="F392">
            <v>2048</v>
          </cell>
          <cell r="G392">
            <v>1427.8</v>
          </cell>
          <cell r="H392">
            <v>6144</v>
          </cell>
          <cell r="I392">
            <v>4413.2</v>
          </cell>
          <cell r="J392">
            <v>512</v>
          </cell>
          <cell r="K392">
            <v>778.8</v>
          </cell>
          <cell r="L392">
            <v>6144</v>
          </cell>
          <cell r="M392">
            <v>4855.7</v>
          </cell>
          <cell r="N392">
            <v>6144</v>
          </cell>
          <cell r="O392">
            <v>4855.7</v>
          </cell>
          <cell r="P392">
            <v>3072</v>
          </cell>
          <cell r="Q392">
            <v>2283.3000000000002</v>
          </cell>
          <cell r="R392">
            <v>2048</v>
          </cell>
          <cell r="S392">
            <v>1569.3999999999999</v>
          </cell>
          <cell r="T392">
            <v>2048</v>
          </cell>
          <cell r="U392">
            <v>1569.3999999999999</v>
          </cell>
          <cell r="V392">
            <v>3072</v>
          </cell>
          <cell r="W392">
            <v>2283.3000000000002</v>
          </cell>
          <cell r="X392">
            <v>3072</v>
          </cell>
          <cell r="Y392">
            <v>2283.3000000000002</v>
          </cell>
          <cell r="Z392" t="str">
            <v>eth</v>
          </cell>
        </row>
        <row r="393">
          <cell r="C393" t="str">
            <v>ou-sar-360</v>
          </cell>
          <cell r="D393" t="str">
            <v>Муниципальное казённое общеобразовательное учреждение Балакинская основная общеобразовательная школа</v>
          </cell>
          <cell r="E393" t="str">
            <v>427942, Удмуртская Республика, Камбарский район, с. Балаки, пер. Клубный, д. 7а</v>
          </cell>
          <cell r="F393">
            <v>512</v>
          </cell>
          <cell r="G393">
            <v>778.8</v>
          </cell>
          <cell r="H393">
            <v>512</v>
          </cell>
          <cell r="I393">
            <v>778.8</v>
          </cell>
          <cell r="J393">
            <v>512</v>
          </cell>
          <cell r="K393">
            <v>778.8</v>
          </cell>
          <cell r="L393">
            <v>512</v>
          </cell>
          <cell r="M393">
            <v>855.5</v>
          </cell>
          <cell r="N393">
            <v>512</v>
          </cell>
          <cell r="O393">
            <v>855.5</v>
          </cell>
          <cell r="P393">
            <v>512</v>
          </cell>
          <cell r="Q393">
            <v>855.5</v>
          </cell>
          <cell r="R393">
            <v>512</v>
          </cell>
          <cell r="S393">
            <v>855.5</v>
          </cell>
          <cell r="T393">
            <v>512</v>
          </cell>
          <cell r="U393">
            <v>855.5</v>
          </cell>
          <cell r="V393">
            <v>512</v>
          </cell>
          <cell r="W393">
            <v>855.5</v>
          </cell>
          <cell r="X393">
            <v>512</v>
          </cell>
          <cell r="Y393">
            <v>855.5</v>
          </cell>
          <cell r="Z393" t="str">
            <v>adsl</v>
          </cell>
        </row>
        <row r="394">
          <cell r="C394" t="str">
            <v>ou-sar-367</v>
          </cell>
          <cell r="D394" t="str">
            <v>Муниципальное казённое общеобразовательное учреждение Михайловская основная общеобразовательная школа</v>
          </cell>
          <cell r="E394" t="str">
            <v>427943, Удмуртская Республика, Камбарский район, с. Михайловка, ул. Юбилейная, д. 2а</v>
          </cell>
          <cell r="F394">
            <v>128</v>
          </cell>
          <cell r="G394">
            <v>519.19999999999993</v>
          </cell>
          <cell r="H394">
            <v>128</v>
          </cell>
          <cell r="I394">
            <v>519.19999999999993</v>
          </cell>
          <cell r="J394">
            <v>128</v>
          </cell>
          <cell r="K394">
            <v>519.19999999999993</v>
          </cell>
          <cell r="L394">
            <v>128</v>
          </cell>
          <cell r="M394">
            <v>572.29999999999995</v>
          </cell>
          <cell r="N394">
            <v>128</v>
          </cell>
          <cell r="O394">
            <v>572.29999999999995</v>
          </cell>
          <cell r="P394">
            <v>128</v>
          </cell>
          <cell r="Q394">
            <v>572.29999999999995</v>
          </cell>
          <cell r="R394">
            <v>128</v>
          </cell>
          <cell r="S394">
            <v>572.29999999999995</v>
          </cell>
          <cell r="T394">
            <v>128</v>
          </cell>
          <cell r="U394">
            <v>572.29999999999995</v>
          </cell>
          <cell r="V394">
            <v>128</v>
          </cell>
          <cell r="W394">
            <v>572.29999999999995</v>
          </cell>
          <cell r="X394">
            <v>128</v>
          </cell>
          <cell r="Y394">
            <v>572.29999999999995</v>
          </cell>
          <cell r="Z394" t="str">
            <v>eth_emx</v>
          </cell>
        </row>
        <row r="395">
          <cell r="C395" t="str">
            <v>ou-sar-357</v>
          </cell>
          <cell r="D395" t="str">
            <v>Муниципальное общеобразовательное учреждение «Камбарская вечерняя (сменная) общеобразовательная школа»</v>
          </cell>
          <cell r="E395" t="str">
            <v>427950, Удмуртская Республика, Камбарский район, г. Камбарка, ул. К. Маркса, д. 60</v>
          </cell>
          <cell r="F395">
            <v>2048</v>
          </cell>
          <cell r="G395">
            <v>1427.8</v>
          </cell>
          <cell r="H395">
            <v>6144</v>
          </cell>
          <cell r="I395">
            <v>4413.2</v>
          </cell>
          <cell r="J395">
            <v>512</v>
          </cell>
          <cell r="K395">
            <v>778.8</v>
          </cell>
          <cell r="L395">
            <v>6144</v>
          </cell>
          <cell r="M395">
            <v>4855.7</v>
          </cell>
          <cell r="N395">
            <v>6144</v>
          </cell>
          <cell r="O395">
            <v>4855.7</v>
          </cell>
          <cell r="P395">
            <v>3072</v>
          </cell>
          <cell r="Q395">
            <v>2283.3000000000002</v>
          </cell>
          <cell r="R395">
            <v>2048</v>
          </cell>
          <cell r="S395">
            <v>1569.3999999999999</v>
          </cell>
          <cell r="T395">
            <v>2048</v>
          </cell>
          <cell r="U395">
            <v>1569.3999999999999</v>
          </cell>
          <cell r="V395">
            <v>3072</v>
          </cell>
          <cell r="W395">
            <v>2283.3000000000002</v>
          </cell>
          <cell r="X395">
            <v>3072</v>
          </cell>
          <cell r="Y395">
            <v>2283.3000000000002</v>
          </cell>
          <cell r="Z395" t="str">
            <v>adsl</v>
          </cell>
        </row>
        <row r="396">
          <cell r="C396" t="str">
            <v>ou-sar-359</v>
          </cell>
          <cell r="D396" t="str">
            <v>Муниципальное общеобразовательное учреждение Армязьская средняя общеобразовательная школа</v>
          </cell>
          <cell r="E396" t="str">
            <v>427946, Удмуртская Республика, Камбарский район, д. Н. Армязь, ул. Школьная, д. 2а</v>
          </cell>
          <cell r="F396">
            <v>512</v>
          </cell>
          <cell r="G396">
            <v>778.8</v>
          </cell>
          <cell r="H396">
            <v>512</v>
          </cell>
          <cell r="I396">
            <v>778.8</v>
          </cell>
          <cell r="J396">
            <v>512</v>
          </cell>
          <cell r="K396">
            <v>778.8</v>
          </cell>
          <cell r="L396">
            <v>512</v>
          </cell>
          <cell r="M396">
            <v>855.5</v>
          </cell>
          <cell r="N396">
            <v>512</v>
          </cell>
          <cell r="O396">
            <v>855.5</v>
          </cell>
          <cell r="P396">
            <v>512</v>
          </cell>
          <cell r="Q396">
            <v>855.5</v>
          </cell>
          <cell r="R396">
            <v>512</v>
          </cell>
          <cell r="S396">
            <v>855.5</v>
          </cell>
          <cell r="T396">
            <v>512</v>
          </cell>
          <cell r="U396">
            <v>855.5</v>
          </cell>
          <cell r="V396">
            <v>512</v>
          </cell>
          <cell r="W396">
            <v>855.5</v>
          </cell>
          <cell r="X396">
            <v>512</v>
          </cell>
          <cell r="Y396">
            <v>855.5</v>
          </cell>
          <cell r="Z396" t="str">
            <v>adsl</v>
          </cell>
        </row>
        <row r="397">
          <cell r="C397" t="str">
            <v>ou-sar-361</v>
          </cell>
          <cell r="D397" t="str">
            <v>Муниципальное общеобразовательное учреждение Борковская основная общеобразовательная школа</v>
          </cell>
          <cell r="E397" t="str">
            <v>427940, Удмуртская Республика, Камбарский район, п. Борок, ул. Ленина, д. 19</v>
          </cell>
          <cell r="F397">
            <v>256</v>
          </cell>
          <cell r="G397">
            <v>713.9</v>
          </cell>
          <cell r="H397">
            <v>256</v>
          </cell>
          <cell r="I397">
            <v>713.9</v>
          </cell>
          <cell r="J397">
            <v>256</v>
          </cell>
          <cell r="K397">
            <v>713.9</v>
          </cell>
          <cell r="L397">
            <v>256</v>
          </cell>
          <cell r="M397">
            <v>784.69999999999993</v>
          </cell>
          <cell r="N397">
            <v>256</v>
          </cell>
          <cell r="O397">
            <v>784.69999999999993</v>
          </cell>
          <cell r="P397">
            <v>256</v>
          </cell>
          <cell r="Q397">
            <v>784.69999999999993</v>
          </cell>
          <cell r="R397">
            <v>256</v>
          </cell>
          <cell r="S397">
            <v>784.69999999999993</v>
          </cell>
          <cell r="T397">
            <v>256</v>
          </cell>
          <cell r="U397">
            <v>784.69999999999993</v>
          </cell>
          <cell r="V397">
            <v>256</v>
          </cell>
          <cell r="W397">
            <v>784.7</v>
          </cell>
          <cell r="X397">
            <v>256</v>
          </cell>
          <cell r="Y397">
            <v>784.7</v>
          </cell>
          <cell r="Z397" t="str">
            <v>adsl</v>
          </cell>
        </row>
        <row r="398">
          <cell r="C398" t="str">
            <v>ou-sar-365</v>
          </cell>
          <cell r="D398" t="str">
            <v>Муниципальное общеобразовательное учреждение Камская средняя общеобразовательная школа</v>
          </cell>
          <cell r="E398" t="str">
            <v>427958, Удмуртская Республика, Камбарский район, с. Кама, ул. Гагарина, д. 2</v>
          </cell>
          <cell r="F398">
            <v>2048</v>
          </cell>
          <cell r="G398">
            <v>1427.8</v>
          </cell>
          <cell r="H398">
            <v>6144</v>
          </cell>
          <cell r="I398">
            <v>4413.2</v>
          </cell>
          <cell r="J398">
            <v>512</v>
          </cell>
          <cell r="K398">
            <v>778.8</v>
          </cell>
          <cell r="L398">
            <v>6144</v>
          </cell>
          <cell r="M398">
            <v>4855.7</v>
          </cell>
          <cell r="N398">
            <v>6144</v>
          </cell>
          <cell r="O398">
            <v>4855.7</v>
          </cell>
          <cell r="P398">
            <v>3072</v>
          </cell>
          <cell r="Q398">
            <v>2283.3000000000002</v>
          </cell>
          <cell r="R398">
            <v>2048</v>
          </cell>
          <cell r="S398">
            <v>1569.3999999999999</v>
          </cell>
          <cell r="T398">
            <v>2048</v>
          </cell>
          <cell r="U398">
            <v>1569.3999999999999</v>
          </cell>
          <cell r="V398">
            <v>3072</v>
          </cell>
          <cell r="W398">
            <v>2283.3000000000002</v>
          </cell>
          <cell r="X398">
            <v>3072</v>
          </cell>
          <cell r="Y398">
            <v>2283.3000000000002</v>
          </cell>
          <cell r="Z398" t="str">
            <v>adsl</v>
          </cell>
        </row>
        <row r="399">
          <cell r="C399" t="str">
            <v>ou-sar-371</v>
          </cell>
          <cell r="D399" t="str">
            <v>Муниципальное бюджетное общеобразовательное учреждение «Арзамасцевская средняя общеобразовательная школа»</v>
          </cell>
          <cell r="E399" t="str">
            <v>427910, Удмуртская Республика, Каракулинский район, с. Арзамасцево, ул. Октябрьская, д. 6</v>
          </cell>
          <cell r="F399">
            <v>1024</v>
          </cell>
          <cell r="G399">
            <v>908.59999999999991</v>
          </cell>
          <cell r="H399">
            <v>1024</v>
          </cell>
          <cell r="I399">
            <v>908.59999999999991</v>
          </cell>
          <cell r="J399">
            <v>512</v>
          </cell>
          <cell r="K399">
            <v>778.8</v>
          </cell>
          <cell r="L399">
            <v>1024</v>
          </cell>
          <cell r="M399">
            <v>997.09999999999991</v>
          </cell>
          <cell r="N399">
            <v>1024</v>
          </cell>
          <cell r="O399">
            <v>997.09999999999991</v>
          </cell>
          <cell r="P399">
            <v>1024</v>
          </cell>
          <cell r="Q399">
            <v>997.09999999999991</v>
          </cell>
          <cell r="R399">
            <v>1024</v>
          </cell>
          <cell r="S399">
            <v>997.09999999999991</v>
          </cell>
          <cell r="T399">
            <v>1024</v>
          </cell>
          <cell r="U399">
            <v>997.09999999999991</v>
          </cell>
          <cell r="V399">
            <v>1024</v>
          </cell>
          <cell r="W399">
            <v>997.1</v>
          </cell>
          <cell r="X399">
            <v>1024</v>
          </cell>
          <cell r="Y399">
            <v>997.1</v>
          </cell>
          <cell r="Z399" t="str">
            <v>adsl</v>
          </cell>
        </row>
        <row r="400">
          <cell r="C400" t="str">
            <v>ou-sar-372</v>
          </cell>
          <cell r="D400" t="str">
            <v>Муниципальное бюджетное общеобразовательное учреждение «Боярская средняя общеобразовательная школа»</v>
          </cell>
          <cell r="E400" t="str">
            <v>427922, Удмуртская Республика, Каракулинский район, д. Боярка, ул. Новая, д. 5</v>
          </cell>
          <cell r="F400">
            <v>1024</v>
          </cell>
          <cell r="G400">
            <v>4500</v>
          </cell>
          <cell r="H400">
            <v>1024</v>
          </cell>
          <cell r="I400">
            <v>4500</v>
          </cell>
          <cell r="J400">
            <v>512</v>
          </cell>
          <cell r="K400">
            <v>2750</v>
          </cell>
          <cell r="L400">
            <v>128</v>
          </cell>
          <cell r="M400">
            <v>997.09999999999991</v>
          </cell>
          <cell r="N400">
            <v>128</v>
          </cell>
          <cell r="O400">
            <v>997.09999999999991</v>
          </cell>
          <cell r="P400">
            <v>128</v>
          </cell>
          <cell r="Q400">
            <v>997.09999999999991</v>
          </cell>
          <cell r="R400">
            <v>128</v>
          </cell>
          <cell r="S400">
            <v>572.29999999999995</v>
          </cell>
          <cell r="T400">
            <v>128</v>
          </cell>
          <cell r="U400">
            <v>572.29999999999995</v>
          </cell>
          <cell r="V400">
            <v>128</v>
          </cell>
          <cell r="W400">
            <v>572.29999999999995</v>
          </cell>
          <cell r="X400">
            <v>128</v>
          </cell>
          <cell r="Y400">
            <v>572.29999999999995</v>
          </cell>
          <cell r="Z400" t="str">
            <v>adsl</v>
          </cell>
        </row>
        <row r="401">
          <cell r="C401" t="str">
            <v>ou-sar-373</v>
          </cell>
          <cell r="D401" t="str">
            <v>Муниципальное бюджетное общеобразовательное учреждение «Быргындинская средняя общеобразовательная школа»</v>
          </cell>
          <cell r="E401" t="str">
            <v>427926, Удмуртская Республика, Каракулинский район, д. Быргында, ул.8 Марта, д. 10</v>
          </cell>
          <cell r="F401">
            <v>512</v>
          </cell>
          <cell r="G401">
            <v>778.8</v>
          </cell>
          <cell r="H401">
            <v>512</v>
          </cell>
          <cell r="I401">
            <v>778.8</v>
          </cell>
          <cell r="J401">
            <v>512</v>
          </cell>
          <cell r="K401">
            <v>778.8</v>
          </cell>
          <cell r="L401">
            <v>512</v>
          </cell>
          <cell r="M401">
            <v>855.5</v>
          </cell>
          <cell r="N401">
            <v>512</v>
          </cell>
          <cell r="O401">
            <v>855.5</v>
          </cell>
          <cell r="P401">
            <v>512</v>
          </cell>
          <cell r="Q401">
            <v>855.5</v>
          </cell>
          <cell r="R401">
            <v>512</v>
          </cell>
          <cell r="S401">
            <v>855.5</v>
          </cell>
          <cell r="T401">
            <v>512</v>
          </cell>
          <cell r="U401">
            <v>855.5</v>
          </cell>
          <cell r="V401">
            <v>512</v>
          </cell>
          <cell r="W401">
            <v>855.5</v>
          </cell>
          <cell r="X401">
            <v>512</v>
          </cell>
          <cell r="Y401">
            <v>855.5</v>
          </cell>
          <cell r="Z401" t="str">
            <v>adsl</v>
          </cell>
        </row>
        <row r="402">
          <cell r="C402" t="str">
            <v>ou-sar-375</v>
          </cell>
          <cell r="D402" t="str">
            <v>Муниципальное бюджетное общеобразовательное учреждение «Галановская средняя общеобразовательная школа»</v>
          </cell>
          <cell r="E402" t="str">
            <v>427923, Удмуртская Республика, Каракулинский район, с. Галаново, ул. Ленина, д. 2</v>
          </cell>
          <cell r="F402">
            <v>128</v>
          </cell>
          <cell r="G402">
            <v>519.19999999999993</v>
          </cell>
          <cell r="H402">
            <v>128</v>
          </cell>
          <cell r="I402">
            <v>519.19999999999993</v>
          </cell>
          <cell r="J402">
            <v>128</v>
          </cell>
          <cell r="K402">
            <v>519.19999999999993</v>
          </cell>
          <cell r="L402">
            <v>128</v>
          </cell>
          <cell r="M402">
            <v>572.29999999999995</v>
          </cell>
          <cell r="N402">
            <v>128</v>
          </cell>
          <cell r="O402">
            <v>572.29999999999995</v>
          </cell>
          <cell r="P402">
            <v>128</v>
          </cell>
          <cell r="Q402">
            <v>572.29999999999995</v>
          </cell>
          <cell r="R402">
            <v>128</v>
          </cell>
          <cell r="S402">
            <v>572.29999999999995</v>
          </cell>
          <cell r="T402">
            <v>128</v>
          </cell>
          <cell r="U402">
            <v>572.29999999999995</v>
          </cell>
          <cell r="V402">
            <v>128</v>
          </cell>
          <cell r="W402">
            <v>572.29999999999995</v>
          </cell>
          <cell r="X402">
            <v>128</v>
          </cell>
          <cell r="Y402">
            <v>572.29999999999995</v>
          </cell>
          <cell r="Z402" t="str">
            <v>adsl</v>
          </cell>
        </row>
        <row r="403">
          <cell r="C403" t="str">
            <v>shdety0210</v>
          </cell>
          <cell r="D403" t="str">
            <v>Муниципальное бюджетное общеобразовательное учреждение «Каракулинская средняя общеобразовательная школа»</v>
          </cell>
          <cell r="E403" t="str">
            <v>427920, Удмуртская Республика, Каракулинский район, с. Каракулино, ул. Каманина, д. 12</v>
          </cell>
          <cell r="F403">
            <v>2048</v>
          </cell>
          <cell r="G403">
            <v>1427.8</v>
          </cell>
          <cell r="H403">
            <v>10240</v>
          </cell>
          <cell r="I403">
            <v>7658.2</v>
          </cell>
          <cell r="J403">
            <v>6144</v>
          </cell>
          <cell r="K403">
            <v>0</v>
          </cell>
          <cell r="L403">
            <v>10240</v>
          </cell>
          <cell r="M403">
            <v>8425.1999999999989</v>
          </cell>
          <cell r="N403">
            <v>10240</v>
          </cell>
          <cell r="O403">
            <v>8425.1999999999989</v>
          </cell>
          <cell r="P403">
            <v>5120</v>
          </cell>
          <cell r="Q403">
            <v>3852.7</v>
          </cell>
          <cell r="R403">
            <v>2048</v>
          </cell>
          <cell r="S403">
            <v>1569.3999999999999</v>
          </cell>
          <cell r="T403">
            <v>2048</v>
          </cell>
          <cell r="U403">
            <v>1569.3999999999999</v>
          </cell>
          <cell r="V403">
            <v>5120</v>
          </cell>
          <cell r="W403">
            <v>3852.7</v>
          </cell>
          <cell r="X403">
            <v>5120</v>
          </cell>
          <cell r="Y403">
            <v>3852.7</v>
          </cell>
          <cell r="Z403" t="str">
            <v>eth</v>
          </cell>
        </row>
        <row r="404">
          <cell r="C404" t="str">
            <v>ou-sar-378</v>
          </cell>
          <cell r="D404" t="str">
            <v>Муниципальное бюджетное общеобразовательное учреждение «Кулюшевская средняя общеобразовательная школа»</v>
          </cell>
          <cell r="E404" t="str">
            <v>427924, Удмуртская Республика, Каракулинский район, с. Кулюшево, ул. Зеленая, д. 12</v>
          </cell>
          <cell r="F404">
            <v>128</v>
          </cell>
          <cell r="G404">
            <v>519.19999999999993</v>
          </cell>
          <cell r="H404">
            <v>128</v>
          </cell>
          <cell r="I404">
            <v>519.19999999999993</v>
          </cell>
          <cell r="J404">
            <v>128</v>
          </cell>
          <cell r="K404">
            <v>519.19999999999993</v>
          </cell>
          <cell r="L404">
            <v>128</v>
          </cell>
          <cell r="M404">
            <v>572.29999999999995</v>
          </cell>
          <cell r="N404">
            <v>128</v>
          </cell>
          <cell r="O404">
            <v>572.29999999999995</v>
          </cell>
          <cell r="P404">
            <v>128</v>
          </cell>
          <cell r="Q404">
            <v>572.29999999999995</v>
          </cell>
          <cell r="R404">
            <v>128</v>
          </cell>
          <cell r="S404">
            <v>572.29999999999995</v>
          </cell>
          <cell r="T404">
            <v>128</v>
          </cell>
          <cell r="U404">
            <v>572.29999999999995</v>
          </cell>
          <cell r="V404">
            <v>1024</v>
          </cell>
          <cell r="W404">
            <v>3350</v>
          </cell>
          <cell r="X404">
            <v>1024</v>
          </cell>
          <cell r="Y404">
            <v>3350</v>
          </cell>
          <cell r="Z404" t="str">
            <v>3G</v>
          </cell>
        </row>
        <row r="405">
          <cell r="C405" t="str">
            <v>ou-sar-379</v>
          </cell>
          <cell r="D405" t="str">
            <v>Муниципальное бюджетное общеобразовательное учреждение «Малокалмашинская средняя общеобразовательная школа»</v>
          </cell>
          <cell r="E405" t="str">
            <v>427912, Удмуртская Республика, Каракулинский район, д. Малые Калмаши, ул. Гагарина, д. 4</v>
          </cell>
          <cell r="F405">
            <v>128</v>
          </cell>
          <cell r="G405">
            <v>519.19999999999993</v>
          </cell>
          <cell r="H405">
            <v>128</v>
          </cell>
          <cell r="I405">
            <v>519.19999999999993</v>
          </cell>
          <cell r="J405">
            <v>128</v>
          </cell>
          <cell r="K405">
            <v>519.19999999999993</v>
          </cell>
          <cell r="L405">
            <v>128</v>
          </cell>
          <cell r="M405">
            <v>572.29999999999995</v>
          </cell>
          <cell r="N405">
            <v>128</v>
          </cell>
          <cell r="O405">
            <v>572.29999999999995</v>
          </cell>
          <cell r="P405">
            <v>128</v>
          </cell>
          <cell r="Q405">
            <v>572.29999999999995</v>
          </cell>
          <cell r="R405">
            <v>128</v>
          </cell>
          <cell r="S405">
            <v>572.29999999999995</v>
          </cell>
          <cell r="T405">
            <v>128</v>
          </cell>
          <cell r="U405">
            <v>572.29999999999995</v>
          </cell>
          <cell r="V405">
            <v>128</v>
          </cell>
          <cell r="W405">
            <v>572.29999999999995</v>
          </cell>
          <cell r="X405">
            <v>128</v>
          </cell>
          <cell r="Y405">
            <v>572.29999999999995</v>
          </cell>
          <cell r="Z405" t="str">
            <v>adsl</v>
          </cell>
        </row>
        <row r="406">
          <cell r="C406" t="str">
            <v>shdety0316</v>
          </cell>
          <cell r="D406" t="str">
            <v>Муниципальное бюджетное общеобразовательное учреждение «Малокалмашинская средняя общеобразовательная школа» (Начальная школа)</v>
          </cell>
          <cell r="E406" t="str">
            <v>427912, Удмуртская Республика, Каракулинский район, д. Малые Калмаши, ул. Луговая, д. 1</v>
          </cell>
          <cell r="F406">
            <v>128</v>
          </cell>
          <cell r="G406">
            <v>519.19999999999993</v>
          </cell>
          <cell r="H406">
            <v>128</v>
          </cell>
          <cell r="I406">
            <v>519.19999999999993</v>
          </cell>
          <cell r="J406">
            <v>128</v>
          </cell>
          <cell r="K406">
            <v>519.19999999999993</v>
          </cell>
          <cell r="L406">
            <v>128</v>
          </cell>
          <cell r="M406">
            <v>572.29999999999995</v>
          </cell>
          <cell r="N406">
            <v>128</v>
          </cell>
          <cell r="O406">
            <v>572.29999999999995</v>
          </cell>
          <cell r="P406">
            <v>128</v>
          </cell>
          <cell r="Q406">
            <v>572.29999999999995</v>
          </cell>
          <cell r="R406">
            <v>128</v>
          </cell>
          <cell r="S406">
            <v>572.29999999999995</v>
          </cell>
          <cell r="T406">
            <v>128</v>
          </cell>
          <cell r="U406">
            <v>572.29999999999995</v>
          </cell>
          <cell r="V406">
            <v>128</v>
          </cell>
          <cell r="W406">
            <v>572.29999999999995</v>
          </cell>
          <cell r="X406">
            <v>128</v>
          </cell>
          <cell r="Y406">
            <v>572.29999999999995</v>
          </cell>
          <cell r="Z406" t="str">
            <v>adsl</v>
          </cell>
        </row>
        <row r="407">
          <cell r="C407" t="str">
            <v>ou-sar-380</v>
          </cell>
          <cell r="D407" t="str">
            <v>Муниципальное бюджетное общеобразовательное учреждение «Ныргындинская средняя общеобразовательная школа»</v>
          </cell>
          <cell r="E407" t="str">
            <v>427927, Удмуртская Республика, Каракулинский район, д. Ныргында, ул. Ижболдина, д. 52</v>
          </cell>
          <cell r="F407">
            <v>128</v>
          </cell>
          <cell r="G407">
            <v>519.19999999999993</v>
          </cell>
          <cell r="H407">
            <v>128</v>
          </cell>
          <cell r="I407">
            <v>519.19999999999993</v>
          </cell>
          <cell r="J407">
            <v>128</v>
          </cell>
          <cell r="K407">
            <v>519.19999999999993</v>
          </cell>
          <cell r="L407">
            <v>128</v>
          </cell>
          <cell r="M407">
            <v>572.29999999999995</v>
          </cell>
          <cell r="N407">
            <v>128</v>
          </cell>
          <cell r="O407">
            <v>572.29999999999995</v>
          </cell>
          <cell r="P407">
            <v>128</v>
          </cell>
          <cell r="Q407">
            <v>572.29999999999995</v>
          </cell>
          <cell r="R407">
            <v>128</v>
          </cell>
          <cell r="S407">
            <v>572.29999999999995</v>
          </cell>
          <cell r="T407">
            <v>128</v>
          </cell>
          <cell r="U407">
            <v>572.29999999999995</v>
          </cell>
          <cell r="V407">
            <v>128</v>
          </cell>
          <cell r="W407">
            <v>572.29999999999995</v>
          </cell>
          <cell r="X407">
            <v>128</v>
          </cell>
          <cell r="Y407">
            <v>572.29999999999995</v>
          </cell>
          <cell r="Z407" t="str">
            <v>adsl</v>
          </cell>
        </row>
        <row r="408">
          <cell r="C408" t="str">
            <v>ou-sar-382</v>
          </cell>
          <cell r="D408" t="str">
            <v>Муниципальное бюджетное общеобразовательное учреждение «Пинязьская основная общеобразовательная школа»</v>
          </cell>
          <cell r="E408" t="str">
            <v>427910, Удмуртская Республика, Каракулинский район, д. Пинязь, ул. Центральная, д. 85</v>
          </cell>
          <cell r="F408">
            <v>128</v>
          </cell>
          <cell r="G408">
            <v>519.19999999999993</v>
          </cell>
          <cell r="H408">
            <v>128</v>
          </cell>
          <cell r="I408">
            <v>519.19999999999993</v>
          </cell>
          <cell r="J408">
            <v>128</v>
          </cell>
          <cell r="K408">
            <v>519.19999999999993</v>
          </cell>
          <cell r="L408">
            <v>128</v>
          </cell>
          <cell r="M408">
            <v>572.29999999999995</v>
          </cell>
          <cell r="N408">
            <v>128</v>
          </cell>
          <cell r="O408">
            <v>572.29999999999995</v>
          </cell>
          <cell r="P408">
            <v>128</v>
          </cell>
          <cell r="Q408">
            <v>572.29999999999995</v>
          </cell>
          <cell r="R408">
            <v>128</v>
          </cell>
          <cell r="S408">
            <v>572.29999999999995</v>
          </cell>
          <cell r="T408">
            <v>128</v>
          </cell>
          <cell r="U408">
            <v>572.29999999999995</v>
          </cell>
          <cell r="V408">
            <v>1024</v>
          </cell>
          <cell r="W408">
            <v>3350</v>
          </cell>
          <cell r="X408">
            <v>1024</v>
          </cell>
          <cell r="Y408">
            <v>3350</v>
          </cell>
          <cell r="Z408" t="str">
            <v>3G</v>
          </cell>
        </row>
        <row r="409">
          <cell r="C409" t="str">
            <v>ou-sar-381</v>
          </cell>
          <cell r="D409" t="str">
            <v>Муниципальное бюджетное общеобразовательное учреждение «Чегандинская средняя общеобразовательная школа»</v>
          </cell>
          <cell r="E409" t="str">
            <v>427925, Удмуртская Республика, Каракулинский район, c.Чеганда, ул.Н.Моргунова, д. 18</v>
          </cell>
          <cell r="F409">
            <v>128</v>
          </cell>
          <cell r="G409">
            <v>519.19999999999993</v>
          </cell>
          <cell r="H409">
            <v>128</v>
          </cell>
          <cell r="I409">
            <v>519.19999999999993</v>
          </cell>
          <cell r="J409">
            <v>128</v>
          </cell>
          <cell r="K409">
            <v>519.19999999999993</v>
          </cell>
          <cell r="L409">
            <v>128</v>
          </cell>
          <cell r="M409">
            <v>572.29999999999995</v>
          </cell>
          <cell r="N409">
            <v>128</v>
          </cell>
          <cell r="O409">
            <v>572.29999999999995</v>
          </cell>
          <cell r="P409">
            <v>128</v>
          </cell>
          <cell r="Q409">
            <v>572.29999999999995</v>
          </cell>
          <cell r="R409">
            <v>128</v>
          </cell>
          <cell r="S409">
            <v>572.29999999999995</v>
          </cell>
          <cell r="T409">
            <v>128</v>
          </cell>
          <cell r="U409">
            <v>572.29999999999995</v>
          </cell>
          <cell r="V409">
            <v>1024</v>
          </cell>
          <cell r="W409">
            <v>3350</v>
          </cell>
          <cell r="X409">
            <v>1024</v>
          </cell>
          <cell r="Y409">
            <v>3350</v>
          </cell>
          <cell r="Z409" t="str">
            <v>3G</v>
          </cell>
        </row>
        <row r="410">
          <cell r="C410" t="str">
            <v>ou-sar-377</v>
          </cell>
          <cell r="D410" t="str">
            <v>Муниципальное казенное образовательное учреждение для детей дошкольного и младшего школьного возраста «Колесниковская начальная школа - детский сад»</v>
          </cell>
          <cell r="E410" t="str">
            <v>427928, Удмуртская Республика, Каракулинский район, с. Колесниково, ул. Комсомольская, д. 4</v>
          </cell>
          <cell r="F410">
            <v>128</v>
          </cell>
          <cell r="G410">
            <v>519.19999999999993</v>
          </cell>
          <cell r="H410">
            <v>128</v>
          </cell>
          <cell r="I410">
            <v>519.19999999999993</v>
          </cell>
          <cell r="J410">
            <v>128</v>
          </cell>
          <cell r="K410">
            <v>519.19999999999993</v>
          </cell>
          <cell r="L410">
            <v>128</v>
          </cell>
          <cell r="M410">
            <v>572.29999999999995</v>
          </cell>
          <cell r="N410">
            <v>128</v>
          </cell>
          <cell r="O410">
            <v>572.29999999999995</v>
          </cell>
          <cell r="P410">
            <v>128</v>
          </cell>
          <cell r="Q410">
            <v>572.29999999999995</v>
          </cell>
          <cell r="R410">
            <v>128</v>
          </cell>
          <cell r="S410">
            <v>572.29999999999995</v>
          </cell>
          <cell r="T410">
            <v>128</v>
          </cell>
          <cell r="U410">
            <v>572.29999999999995</v>
          </cell>
          <cell r="V410">
            <v>128</v>
          </cell>
          <cell r="W410">
            <v>572.29999999999995</v>
          </cell>
          <cell r="X410">
            <v>128</v>
          </cell>
          <cell r="Y410">
            <v>572.29999999999995</v>
          </cell>
          <cell r="Z410" t="str">
            <v>eth_emx</v>
          </cell>
        </row>
        <row r="411">
          <cell r="C411" t="str">
            <v>ou-sar-369</v>
          </cell>
          <cell r="D411" t="str">
            <v>Муниципальное казенное образовательное учреждение для детей-сирот и детей, оставшихся без попечения родителей «Каракулинская специальная (коррекционная) школа-интернат для детей-сирот и детей, оставшихся без попечения родителей с ограниченными возможностями здоровья VIII вида»</v>
          </cell>
          <cell r="E411" t="str">
            <v>427920, Удмуртская Республика, Каракулинский район, с. Каракулино, ул. Каманина, д. 14</v>
          </cell>
          <cell r="F411">
            <v>2048</v>
          </cell>
          <cell r="G411">
            <v>1427.8</v>
          </cell>
          <cell r="H411">
            <v>6144</v>
          </cell>
          <cell r="I411">
            <v>4413.2</v>
          </cell>
          <cell r="J411">
            <v>512</v>
          </cell>
          <cell r="K411">
            <v>778.8</v>
          </cell>
          <cell r="L411">
            <v>6144</v>
          </cell>
          <cell r="M411">
            <v>4855.7</v>
          </cell>
          <cell r="N411">
            <v>6144</v>
          </cell>
          <cell r="O411">
            <v>4855.7</v>
          </cell>
          <cell r="P411">
            <v>3072</v>
          </cell>
          <cell r="Q411">
            <v>2283.3000000000002</v>
          </cell>
          <cell r="R411">
            <v>2048</v>
          </cell>
          <cell r="S411">
            <v>1569.3999999999999</v>
          </cell>
          <cell r="T411">
            <v>2048</v>
          </cell>
          <cell r="U411">
            <v>1569.3999999999999</v>
          </cell>
          <cell r="V411">
            <v>3072</v>
          </cell>
          <cell r="W411">
            <v>2283.3000000000002</v>
          </cell>
          <cell r="X411">
            <v>3072</v>
          </cell>
          <cell r="Y411">
            <v>2283.3000000000002</v>
          </cell>
          <cell r="Z411" t="str">
            <v>adsl</v>
          </cell>
        </row>
        <row r="412">
          <cell r="C412" t="str">
            <v>ou-sar-374</v>
          </cell>
          <cell r="D412" t="str">
            <v>Муниципальное казенное общеобразовательное учреждение «Вятская основная общеобразовательная школа»</v>
          </cell>
          <cell r="E412" t="str">
            <v>427915, Удмуртская Республика, Каракулинский район, c. Вятское, ул. Школьная, д. 7</v>
          </cell>
          <cell r="F412">
            <v>1024</v>
          </cell>
          <cell r="G412">
            <v>4500</v>
          </cell>
          <cell r="H412">
            <v>1024</v>
          </cell>
          <cell r="I412">
            <v>4500</v>
          </cell>
          <cell r="J412">
            <v>512</v>
          </cell>
          <cell r="K412">
            <v>2750</v>
          </cell>
          <cell r="L412">
            <v>1024</v>
          </cell>
          <cell r="M412">
            <v>997.09999999999991</v>
          </cell>
          <cell r="N412">
            <v>1024</v>
          </cell>
          <cell r="O412">
            <v>997.09999999999991</v>
          </cell>
          <cell r="P412">
            <v>1024</v>
          </cell>
          <cell r="Q412">
            <v>997.09999999999991</v>
          </cell>
          <cell r="R412">
            <v>1024</v>
          </cell>
          <cell r="S412">
            <v>997.09999999999991</v>
          </cell>
          <cell r="T412">
            <v>1024</v>
          </cell>
          <cell r="U412">
            <v>997.09999999999991</v>
          </cell>
          <cell r="V412">
            <v>1024</v>
          </cell>
          <cell r="W412">
            <v>997.1</v>
          </cell>
          <cell r="X412">
            <v>1024</v>
          </cell>
          <cell r="Y412">
            <v>997.1</v>
          </cell>
          <cell r="Z412" t="str">
            <v>adsl</v>
          </cell>
        </row>
        <row r="413">
          <cell r="C413" t="str">
            <v>ou-glz-385</v>
          </cell>
          <cell r="D413" t="str">
            <v>Муниципальное бюджетное общеобразовательное учреждение «Александровская средняя общеобразовательная школа» Кезского района Удмуртской Республики</v>
          </cell>
          <cell r="E413" t="str">
            <v>427562, Удмуртская Республика, Кезский район, с. Александрово, ул. Школьная, д. 33</v>
          </cell>
          <cell r="F413">
            <v>128</v>
          </cell>
          <cell r="G413">
            <v>519.19999999999993</v>
          </cell>
          <cell r="H413">
            <v>128</v>
          </cell>
          <cell r="I413">
            <v>519.19999999999993</v>
          </cell>
          <cell r="J413">
            <v>128</v>
          </cell>
          <cell r="K413">
            <v>519.19999999999993</v>
          </cell>
          <cell r="L413">
            <v>128</v>
          </cell>
          <cell r="M413">
            <v>572.29999999999995</v>
          </cell>
          <cell r="N413">
            <v>128</v>
          </cell>
          <cell r="O413">
            <v>572.29999999999995</v>
          </cell>
          <cell r="P413">
            <v>128</v>
          </cell>
          <cell r="Q413">
            <v>572.29999999999995</v>
          </cell>
          <cell r="R413">
            <v>128</v>
          </cell>
          <cell r="S413">
            <v>572.29999999999995</v>
          </cell>
          <cell r="T413">
            <v>128</v>
          </cell>
          <cell r="U413">
            <v>572.29999999999995</v>
          </cell>
          <cell r="V413">
            <v>128</v>
          </cell>
          <cell r="W413">
            <v>572.29999999999995</v>
          </cell>
          <cell r="X413">
            <v>128</v>
          </cell>
          <cell r="Y413">
            <v>572.29999999999995</v>
          </cell>
          <cell r="Z413" t="str">
            <v>adsl</v>
          </cell>
        </row>
        <row r="414">
          <cell r="C414" t="str">
            <v>ou-glz-388</v>
          </cell>
          <cell r="D414" t="str">
            <v>Муниципальное бюджетное общеобразовательное учреждение «Кабалудская средняя общеобразовательная школа» Кезского района Удмуртской Республики</v>
          </cell>
          <cell r="E414" t="str">
            <v>427585, Удмуртская Республика, Кезский район, с. Кабалуд, ул. Комсомольская, д. 2</v>
          </cell>
          <cell r="F414">
            <v>1024</v>
          </cell>
          <cell r="G414">
            <v>4500</v>
          </cell>
          <cell r="H414">
            <v>1024</v>
          </cell>
          <cell r="I414">
            <v>4500</v>
          </cell>
          <cell r="J414">
            <v>512</v>
          </cell>
          <cell r="K414">
            <v>2750</v>
          </cell>
          <cell r="L414">
            <v>1024</v>
          </cell>
          <cell r="M414">
            <v>997.09999999999991</v>
          </cell>
          <cell r="N414">
            <v>1024</v>
          </cell>
          <cell r="O414">
            <v>997.09999999999991</v>
          </cell>
          <cell r="P414">
            <v>1024</v>
          </cell>
          <cell r="Q414">
            <v>997.09999999999991</v>
          </cell>
          <cell r="R414">
            <v>1024</v>
          </cell>
          <cell r="S414">
            <v>997.09999999999991</v>
          </cell>
          <cell r="T414">
            <v>1024</v>
          </cell>
          <cell r="U414">
            <v>997.09999999999991</v>
          </cell>
          <cell r="V414">
            <v>1024</v>
          </cell>
          <cell r="W414">
            <v>997.1</v>
          </cell>
          <cell r="X414">
            <v>1024</v>
          </cell>
          <cell r="Y414">
            <v>997.1</v>
          </cell>
          <cell r="Z414" t="str">
            <v>adsl</v>
          </cell>
        </row>
        <row r="415">
          <cell r="C415" t="str">
            <v>shdety0277</v>
          </cell>
          <cell r="D415" t="str">
            <v>Муниципальное бюджетное общеобразовательное учреждение «Кезская средняя общеобразовательная школа № 1» Кезского района Удмуртской Республики</v>
          </cell>
          <cell r="E415" t="str">
            <v>427581, Удмуртская Республика, Кезский район, п. Кез, ул. Пушкина, д. 11</v>
          </cell>
          <cell r="F415">
            <v>10240</v>
          </cell>
          <cell r="G415">
            <v>7658.2</v>
          </cell>
          <cell r="H415">
            <v>10240</v>
          </cell>
          <cell r="I415">
            <v>7658.2</v>
          </cell>
          <cell r="J415">
            <v>6144</v>
          </cell>
          <cell r="K415">
            <v>4413.2</v>
          </cell>
          <cell r="L415">
            <v>10240</v>
          </cell>
          <cell r="M415">
            <v>8425.1999999999989</v>
          </cell>
          <cell r="N415">
            <v>10240</v>
          </cell>
          <cell r="O415">
            <v>8425.1999999999989</v>
          </cell>
          <cell r="P415">
            <v>5120</v>
          </cell>
          <cell r="Q415">
            <v>3852.7</v>
          </cell>
          <cell r="R415">
            <v>2048</v>
          </cell>
          <cell r="S415">
            <v>1569.3999999999999</v>
          </cell>
          <cell r="T415">
            <v>2048</v>
          </cell>
          <cell r="U415">
            <v>1569.3999999999999</v>
          </cell>
          <cell r="V415">
            <v>5120</v>
          </cell>
          <cell r="W415">
            <v>3852.7</v>
          </cell>
          <cell r="X415">
            <v>5120</v>
          </cell>
          <cell r="Y415">
            <v>3852.7</v>
          </cell>
          <cell r="Z415" t="str">
            <v>eth</v>
          </cell>
        </row>
        <row r="416">
          <cell r="C416" t="str">
            <v>ou-glz-390</v>
          </cell>
          <cell r="D416" t="str">
            <v>Муниципальное бюджетное общеобразовательное учреждение «Кезская средняя общеобразовательная школа № 2» Кезского района Удмуртской Республики</v>
          </cell>
          <cell r="E416" t="str">
            <v>427581, Удмуртская Республика, Кезский район, п. Кез, ул. 1-ая Лесная, д. 27</v>
          </cell>
          <cell r="F416">
            <v>2048</v>
          </cell>
          <cell r="G416">
            <v>1427.8</v>
          </cell>
          <cell r="H416">
            <v>6144</v>
          </cell>
          <cell r="I416">
            <v>4413.2</v>
          </cell>
          <cell r="J416">
            <v>512</v>
          </cell>
          <cell r="K416">
            <v>778.8</v>
          </cell>
          <cell r="L416">
            <v>6144</v>
          </cell>
          <cell r="M416">
            <v>4855.7</v>
          </cell>
          <cell r="N416">
            <v>6144</v>
          </cell>
          <cell r="O416">
            <v>4855.7</v>
          </cell>
          <cell r="P416">
            <v>3072</v>
          </cell>
          <cell r="Q416">
            <v>2283.3000000000002</v>
          </cell>
          <cell r="R416">
            <v>2048</v>
          </cell>
          <cell r="S416">
            <v>1569.3999999999999</v>
          </cell>
          <cell r="T416">
            <v>2048</v>
          </cell>
          <cell r="U416">
            <v>1569.3999999999999</v>
          </cell>
          <cell r="V416">
            <v>3072</v>
          </cell>
          <cell r="W416">
            <v>2283.3000000000002</v>
          </cell>
          <cell r="X416">
            <v>3072</v>
          </cell>
          <cell r="Y416">
            <v>2283.3000000000002</v>
          </cell>
          <cell r="Z416" t="str">
            <v>adsl</v>
          </cell>
        </row>
        <row r="417">
          <cell r="C417" t="str">
            <v>ou-glz-391</v>
          </cell>
          <cell r="D417" t="str">
            <v>Муниципальное бюджетное общеобразовательное учреждение «Кузьминская средняя общеобразовательная школа» Кезского района Удмуртской Республики</v>
          </cell>
          <cell r="E417" t="str">
            <v>427590, Удмуртская Республика, Кезский район, д. Желтопи, ул. Цветочная, д. 1</v>
          </cell>
          <cell r="F417">
            <v>128</v>
          </cell>
          <cell r="G417">
            <v>519.19999999999993</v>
          </cell>
          <cell r="H417">
            <v>128</v>
          </cell>
          <cell r="I417">
            <v>519.19999999999993</v>
          </cell>
          <cell r="J417">
            <v>128</v>
          </cell>
          <cell r="K417">
            <v>519.19999999999993</v>
          </cell>
          <cell r="L417">
            <v>128</v>
          </cell>
          <cell r="M417">
            <v>572.29999999999995</v>
          </cell>
          <cell r="N417">
            <v>128</v>
          </cell>
          <cell r="O417">
            <v>572.29999999999995</v>
          </cell>
          <cell r="P417">
            <v>128</v>
          </cell>
          <cell r="Q417">
            <v>572.29999999999995</v>
          </cell>
          <cell r="R417">
            <v>128</v>
          </cell>
          <cell r="S417">
            <v>572.29999999999995</v>
          </cell>
          <cell r="T417">
            <v>128</v>
          </cell>
          <cell r="U417">
            <v>572.29999999999995</v>
          </cell>
          <cell r="V417">
            <v>1024</v>
          </cell>
          <cell r="W417">
            <v>3350</v>
          </cell>
          <cell r="X417">
            <v>1024</v>
          </cell>
          <cell r="Y417">
            <v>3350</v>
          </cell>
          <cell r="Z417" t="str">
            <v>3G</v>
          </cell>
        </row>
        <row r="418">
          <cell r="C418" t="str">
            <v>ou-glz-392</v>
          </cell>
          <cell r="D418" t="str">
            <v>Муниципальное бюджетное общеобразовательное учреждение «Кулигинская средняя общеобразовательная школа» Кезского района Удмуртской Республики</v>
          </cell>
          <cell r="E418" t="str">
            <v>427573, Удмуртская Республика, Кезский район, с. Кулига, ул. Советская, д. 47а</v>
          </cell>
          <cell r="F418">
            <v>1024</v>
          </cell>
          <cell r="G418">
            <v>4500</v>
          </cell>
          <cell r="H418">
            <v>1024</v>
          </cell>
          <cell r="I418">
            <v>4500</v>
          </cell>
          <cell r="J418">
            <v>512</v>
          </cell>
          <cell r="K418">
            <v>2750</v>
          </cell>
          <cell r="L418">
            <v>1024</v>
          </cell>
          <cell r="M418">
            <v>3350</v>
          </cell>
          <cell r="N418">
            <v>1024</v>
          </cell>
          <cell r="O418">
            <v>3350</v>
          </cell>
          <cell r="P418">
            <v>1024</v>
          </cell>
          <cell r="Q418">
            <v>3350</v>
          </cell>
          <cell r="R418">
            <v>1024</v>
          </cell>
          <cell r="S418">
            <v>3350</v>
          </cell>
          <cell r="T418">
            <v>1024</v>
          </cell>
          <cell r="U418" t="str">
            <v>Услуга не предоставляется</v>
          </cell>
          <cell r="V418">
            <v>1024</v>
          </cell>
          <cell r="W418">
            <v>3350</v>
          </cell>
          <cell r="X418">
            <v>1024</v>
          </cell>
          <cell r="Y418">
            <v>3350</v>
          </cell>
          <cell r="Z418" t="str">
            <v>3G</v>
          </cell>
        </row>
        <row r="419">
          <cell r="C419" t="str">
            <v>ou-glz-394</v>
          </cell>
          <cell r="D419" t="str">
            <v>Муниципальное бюджетное общеобразовательное учреждение «Мысовская основная общеобразовательная школа» Кезского района Удмуртской Республики</v>
          </cell>
          <cell r="E419" t="str">
            <v>427572, Удмуртская Республика, Кезский район, д. Мысы, ул. Центральная, д. 8</v>
          </cell>
          <cell r="F419">
            <v>128</v>
          </cell>
          <cell r="G419">
            <v>519.19999999999993</v>
          </cell>
          <cell r="H419">
            <v>128</v>
          </cell>
          <cell r="I419">
            <v>519.19999999999993</v>
          </cell>
          <cell r="J419">
            <v>128</v>
          </cell>
          <cell r="K419">
            <v>519.19999999999993</v>
          </cell>
          <cell r="L419">
            <v>128</v>
          </cell>
          <cell r="M419">
            <v>572.29999999999995</v>
          </cell>
          <cell r="N419">
            <v>128</v>
          </cell>
          <cell r="O419">
            <v>572.29999999999995</v>
          </cell>
          <cell r="P419">
            <v>128</v>
          </cell>
          <cell r="Q419">
            <v>572.29999999999995</v>
          </cell>
          <cell r="R419">
            <v>128</v>
          </cell>
          <cell r="S419">
            <v>572.29999999999995</v>
          </cell>
          <cell r="T419">
            <v>128</v>
          </cell>
          <cell r="U419">
            <v>572.29999999999995</v>
          </cell>
          <cell r="V419">
            <v>1024</v>
          </cell>
          <cell r="W419">
            <v>3350</v>
          </cell>
          <cell r="X419">
            <v>1024</v>
          </cell>
          <cell r="Y419">
            <v>3350</v>
          </cell>
          <cell r="Z419" t="str">
            <v>3G</v>
          </cell>
        </row>
        <row r="420">
          <cell r="C420" t="str">
            <v>ou-glz-397</v>
          </cell>
          <cell r="D420" t="str">
            <v>Муниципальное бюджетное общеобразовательное учреждение «Поломская основная общеобразовательная школа № 2» Кезского района Удмуртской Республики (филиал Поломская основная общеобразовательная школа)</v>
          </cell>
          <cell r="E420" t="str">
            <v>427567, Удмуртская Республика, Кезский район, с. Поломское, ул. Школьная, д. 19</v>
          </cell>
          <cell r="F420">
            <v>512</v>
          </cell>
          <cell r="G420">
            <v>778.8</v>
          </cell>
          <cell r="H420">
            <v>512</v>
          </cell>
          <cell r="I420">
            <v>778.8</v>
          </cell>
          <cell r="J420">
            <v>512</v>
          </cell>
          <cell r="K420">
            <v>778.8</v>
          </cell>
          <cell r="L420">
            <v>512</v>
          </cell>
          <cell r="M420">
            <v>855.5</v>
          </cell>
          <cell r="N420">
            <v>512</v>
          </cell>
          <cell r="O420">
            <v>855.5</v>
          </cell>
          <cell r="P420">
            <v>512</v>
          </cell>
          <cell r="Q420">
            <v>855.5</v>
          </cell>
          <cell r="R420">
            <v>512</v>
          </cell>
          <cell r="S420">
            <v>855.5</v>
          </cell>
          <cell r="T420">
            <v>512</v>
          </cell>
          <cell r="U420">
            <v>855.5</v>
          </cell>
          <cell r="V420">
            <v>128</v>
          </cell>
          <cell r="W420">
            <v>572.29999999999995</v>
          </cell>
          <cell r="X420" t="str">
            <v>-</v>
          </cell>
          <cell r="Y420">
            <v>0</v>
          </cell>
          <cell r="Z420" t="str">
            <v>eth_emx</v>
          </cell>
        </row>
        <row r="421">
          <cell r="C421" t="str">
            <v>ou-glz-398</v>
          </cell>
          <cell r="D421" t="str">
            <v>Муниципальное бюджетное общеобразовательное учреждение «Поломская средняя общеобразовательная школа № 2» Кезского района Удмуртской Республики</v>
          </cell>
          <cell r="E421" t="str">
            <v>427566, Удмуртская Республика, Кезский район, с. Полом, ул. Центральная, д. 47</v>
          </cell>
          <cell r="F421">
            <v>512</v>
          </cell>
          <cell r="G421">
            <v>778.8</v>
          </cell>
          <cell r="H421">
            <v>512</v>
          </cell>
          <cell r="I421">
            <v>778.8</v>
          </cell>
          <cell r="J421">
            <v>512</v>
          </cell>
          <cell r="K421">
            <v>778.8</v>
          </cell>
          <cell r="L421">
            <v>512</v>
          </cell>
          <cell r="M421">
            <v>855.5</v>
          </cell>
          <cell r="N421">
            <v>512</v>
          </cell>
          <cell r="O421">
            <v>855.5</v>
          </cell>
          <cell r="P421">
            <v>512</v>
          </cell>
          <cell r="Q421">
            <v>855.5</v>
          </cell>
          <cell r="R421">
            <v>512</v>
          </cell>
          <cell r="S421">
            <v>855.5</v>
          </cell>
          <cell r="T421">
            <v>512</v>
          </cell>
          <cell r="U421">
            <v>855.5</v>
          </cell>
          <cell r="V421">
            <v>512</v>
          </cell>
          <cell r="W421">
            <v>855.5</v>
          </cell>
          <cell r="X421">
            <v>512</v>
          </cell>
          <cell r="Y421">
            <v>855.5</v>
          </cell>
          <cell r="Z421" t="str">
            <v>adsl</v>
          </cell>
        </row>
        <row r="422">
          <cell r="C422" t="str">
            <v>ou-glz-399</v>
          </cell>
          <cell r="D422" t="str">
            <v>Муниципальное бюджетное общеобразовательное учреждение «Пужмезьская основная общеобразовательная школа» Кезского района Удмуртской Республики</v>
          </cell>
          <cell r="E422" t="str">
            <v>427564, Удмуртская Республика, Кезский район, д. Пужмезь, ул. Школьная, д. 16</v>
          </cell>
          <cell r="F422">
            <v>2048</v>
          </cell>
          <cell r="G422">
            <v>1427.8</v>
          </cell>
          <cell r="H422">
            <v>6144</v>
          </cell>
          <cell r="I422">
            <v>4413.2</v>
          </cell>
          <cell r="J422">
            <v>512</v>
          </cell>
          <cell r="K422">
            <v>778.8</v>
          </cell>
          <cell r="L422">
            <v>6144</v>
          </cell>
          <cell r="M422">
            <v>4855.7</v>
          </cell>
          <cell r="N422">
            <v>6144</v>
          </cell>
          <cell r="O422">
            <v>4855.7</v>
          </cell>
          <cell r="P422">
            <v>3072</v>
          </cell>
          <cell r="Q422">
            <v>2283.3000000000002</v>
          </cell>
          <cell r="R422">
            <v>2048</v>
          </cell>
          <cell r="S422">
            <v>1569.3999999999999</v>
          </cell>
          <cell r="T422">
            <v>2048</v>
          </cell>
          <cell r="U422">
            <v>1569.3999999999999</v>
          </cell>
          <cell r="V422">
            <v>3072</v>
          </cell>
          <cell r="W422">
            <v>2283.3000000000002</v>
          </cell>
          <cell r="X422">
            <v>3072</v>
          </cell>
          <cell r="Y422">
            <v>2283.3000000000002</v>
          </cell>
          <cell r="Z422" t="str">
            <v>adsl</v>
          </cell>
        </row>
        <row r="423">
          <cell r="C423" t="str">
            <v>ou-glz-401</v>
          </cell>
          <cell r="D423" t="str">
            <v>Муниципальное бюджетное общеобразовательное учреждение «Степаненская средняя общеобразовательная школа» Кезского района Удмуртской Республики</v>
          </cell>
          <cell r="E423" t="str">
            <v>427574, Удмуртская Республика, Кезский район, д. Степаненки, переулок Школьный, д. 1</v>
          </cell>
          <cell r="F423">
            <v>512</v>
          </cell>
          <cell r="G423">
            <v>778.8</v>
          </cell>
          <cell r="H423">
            <v>512</v>
          </cell>
          <cell r="I423">
            <v>778.8</v>
          </cell>
          <cell r="J423">
            <v>512</v>
          </cell>
          <cell r="K423">
            <v>778.8</v>
          </cell>
          <cell r="L423">
            <v>512</v>
          </cell>
          <cell r="M423">
            <v>855.5</v>
          </cell>
          <cell r="N423">
            <v>512</v>
          </cell>
          <cell r="O423">
            <v>855.5</v>
          </cell>
          <cell r="P423">
            <v>512</v>
          </cell>
          <cell r="Q423">
            <v>855.5</v>
          </cell>
          <cell r="R423">
            <v>512</v>
          </cell>
          <cell r="S423">
            <v>855.5</v>
          </cell>
          <cell r="T423">
            <v>512</v>
          </cell>
          <cell r="U423">
            <v>855.5</v>
          </cell>
          <cell r="V423">
            <v>512</v>
          </cell>
          <cell r="W423">
            <v>855.5</v>
          </cell>
          <cell r="X423">
            <v>512</v>
          </cell>
          <cell r="Y423">
            <v>855.5</v>
          </cell>
          <cell r="Z423" t="str">
            <v>adsl</v>
          </cell>
        </row>
        <row r="424">
          <cell r="C424" t="str">
            <v>shdety0317</v>
          </cell>
          <cell r="D424" t="str">
            <v>Муниципальное бюджетное общеобразовательное учреждение «Степаненская средняя общеобразовательная школа» Кезского района Удмуртской Республики (филиал «Тименская начальная общеобразовательная школа»)</v>
          </cell>
          <cell r="E424" t="str">
            <v>427574, Удмуртская Республика, Кезский район, д. Тимены, ул. Молодежная, д. 7</v>
          </cell>
          <cell r="F424">
            <v>128</v>
          </cell>
          <cell r="G424">
            <v>519.19999999999993</v>
          </cell>
          <cell r="H424">
            <v>128</v>
          </cell>
          <cell r="I424">
            <v>519.19999999999993</v>
          </cell>
          <cell r="J424">
            <v>128</v>
          </cell>
          <cell r="K424">
            <v>519.19999999999993</v>
          </cell>
          <cell r="L424">
            <v>128</v>
          </cell>
          <cell r="M424">
            <v>572.29999999999995</v>
          </cell>
          <cell r="N424">
            <v>128</v>
          </cell>
          <cell r="O424">
            <v>572.29999999999995</v>
          </cell>
          <cell r="P424">
            <v>128</v>
          </cell>
          <cell r="Q424">
            <v>572.29999999999995</v>
          </cell>
          <cell r="R424">
            <v>128</v>
          </cell>
          <cell r="S424">
            <v>572.29999999999995</v>
          </cell>
          <cell r="T424">
            <v>128</v>
          </cell>
          <cell r="U424">
            <v>572.29999999999995</v>
          </cell>
          <cell r="V424">
            <v>128</v>
          </cell>
          <cell r="W424">
            <v>572.29999999999995</v>
          </cell>
          <cell r="X424">
            <v>128</v>
          </cell>
          <cell r="Y424">
            <v>572.29999999999995</v>
          </cell>
          <cell r="Z424" t="str">
            <v>adsl</v>
          </cell>
        </row>
        <row r="425">
          <cell r="C425" t="str">
            <v>ou-glz-405</v>
          </cell>
          <cell r="D425" t="str">
            <v>Муниципальное бюджетное общеобразовательное учреждение «Чепецкая средняя общеобразовательная школа» Кезского района Удмуртской Республики</v>
          </cell>
          <cell r="E425" t="str">
            <v>427595, Удмуртская Республика, Кезский район, с. Чепца, пер. Школьный, д. 6</v>
          </cell>
          <cell r="F425">
            <v>1024</v>
          </cell>
          <cell r="G425">
            <v>908.59999999999991</v>
          </cell>
          <cell r="H425">
            <v>1024</v>
          </cell>
          <cell r="I425">
            <v>908.59999999999991</v>
          </cell>
          <cell r="J425">
            <v>512</v>
          </cell>
          <cell r="K425">
            <v>778.8</v>
          </cell>
          <cell r="L425">
            <v>1024</v>
          </cell>
          <cell r="M425">
            <v>997.09999999999991</v>
          </cell>
          <cell r="N425">
            <v>1024</v>
          </cell>
          <cell r="O425">
            <v>997.09999999999991</v>
          </cell>
          <cell r="P425">
            <v>1024</v>
          </cell>
          <cell r="Q425">
            <v>997.09999999999991</v>
          </cell>
          <cell r="R425">
            <v>1024</v>
          </cell>
          <cell r="S425">
            <v>997.09999999999991</v>
          </cell>
          <cell r="T425">
            <v>1024</v>
          </cell>
          <cell r="U425">
            <v>997.09999999999991</v>
          </cell>
          <cell r="V425">
            <v>1024</v>
          </cell>
          <cell r="W425">
            <v>997.1</v>
          </cell>
          <cell r="X425">
            <v>1024</v>
          </cell>
          <cell r="Y425">
            <v>997.1</v>
          </cell>
          <cell r="Z425" t="str">
            <v>adsl</v>
          </cell>
        </row>
        <row r="426">
          <cell r="C426" t="str">
            <v>ou-glz-386</v>
          </cell>
          <cell r="D426" t="str">
            <v>Муниципальное казенное общеобразовательное учреждение «Гыинская средняя общеобразовательная школа» Кезского района Удмуртской Республики</v>
          </cell>
          <cell r="E426" t="str">
            <v>427563, Удмуртская Республика, Кезский район, д. Старая Гыя, ул. Центральная, д. 37</v>
          </cell>
          <cell r="F426">
            <v>128</v>
          </cell>
          <cell r="G426">
            <v>519.19999999999993</v>
          </cell>
          <cell r="H426">
            <v>128</v>
          </cell>
          <cell r="I426">
            <v>519.19999999999993</v>
          </cell>
          <cell r="J426">
            <v>128</v>
          </cell>
          <cell r="K426">
            <v>519.19999999999993</v>
          </cell>
          <cell r="L426">
            <v>128</v>
          </cell>
          <cell r="M426">
            <v>572.29999999999995</v>
          </cell>
          <cell r="N426">
            <v>128</v>
          </cell>
          <cell r="O426">
            <v>572.29999999999995</v>
          </cell>
          <cell r="P426">
            <v>128</v>
          </cell>
          <cell r="Q426">
            <v>572.29999999999995</v>
          </cell>
          <cell r="R426">
            <v>512</v>
          </cell>
          <cell r="S426">
            <v>855.5</v>
          </cell>
          <cell r="T426">
            <v>512</v>
          </cell>
          <cell r="U426">
            <v>855.5</v>
          </cell>
          <cell r="V426">
            <v>512</v>
          </cell>
          <cell r="W426">
            <v>855.5</v>
          </cell>
          <cell r="X426">
            <v>512</v>
          </cell>
          <cell r="Y426">
            <v>855.5</v>
          </cell>
          <cell r="Z426" t="str">
            <v>adsl</v>
          </cell>
        </row>
        <row r="427">
          <cell r="C427" t="str">
            <v>ou-glz-395</v>
          </cell>
          <cell r="D427" t="str">
            <v>Муниципальное казенное общеобразовательное учреждение «Новоунтемская средняя общеобразовательная школа» Кезского района Удмуртской Республики</v>
          </cell>
          <cell r="E427" t="str">
            <v>427571, Удмуртская Республика, Кезский район, д. Новый Унтем, ул. Октябрьская, д. 2</v>
          </cell>
          <cell r="F427">
            <v>128</v>
          </cell>
          <cell r="G427">
            <v>519.19999999999993</v>
          </cell>
          <cell r="H427">
            <v>128</v>
          </cell>
          <cell r="I427">
            <v>519.19999999999993</v>
          </cell>
          <cell r="J427">
            <v>128</v>
          </cell>
          <cell r="K427">
            <v>519.19999999999993</v>
          </cell>
          <cell r="L427">
            <v>128</v>
          </cell>
          <cell r="M427">
            <v>572.29999999999995</v>
          </cell>
          <cell r="N427">
            <v>128</v>
          </cell>
          <cell r="O427">
            <v>572.29999999999995</v>
          </cell>
          <cell r="P427">
            <v>128</v>
          </cell>
          <cell r="Q427">
            <v>572.29999999999995</v>
          </cell>
          <cell r="R427">
            <v>128</v>
          </cell>
          <cell r="S427">
            <v>572.29999999999995</v>
          </cell>
          <cell r="T427">
            <v>128</v>
          </cell>
          <cell r="U427">
            <v>572.29999999999995</v>
          </cell>
          <cell r="V427">
            <v>128</v>
          </cell>
          <cell r="W427">
            <v>572.29999999999995</v>
          </cell>
          <cell r="X427">
            <v>128</v>
          </cell>
          <cell r="Y427">
            <v>572.29999999999995</v>
          </cell>
          <cell r="Z427" t="str">
            <v>eth_emx</v>
          </cell>
        </row>
        <row r="428">
          <cell r="C428" t="str">
            <v>ou-glz-396</v>
          </cell>
          <cell r="D428" t="str">
            <v>Муниципальное казенное общеобразовательное учреждение «Пажманская основная общеобразовательная школа» Кезского района Удмуртской Республики</v>
          </cell>
          <cell r="E428" t="str">
            <v>427561, Удмуртская Республика, Кезский район, поч. Пажман, ул. Трактовая, д. 8</v>
          </cell>
          <cell r="F428">
            <v>128</v>
          </cell>
          <cell r="G428">
            <v>519.19999999999993</v>
          </cell>
          <cell r="H428">
            <v>128</v>
          </cell>
          <cell r="I428">
            <v>519.19999999999993</v>
          </cell>
          <cell r="J428">
            <v>128</v>
          </cell>
          <cell r="K428">
            <v>519.19999999999993</v>
          </cell>
          <cell r="L428">
            <v>128</v>
          </cell>
          <cell r="M428">
            <v>572.29999999999995</v>
          </cell>
          <cell r="N428">
            <v>128</v>
          </cell>
          <cell r="O428">
            <v>572.29999999999995</v>
          </cell>
          <cell r="P428">
            <v>128</v>
          </cell>
          <cell r="Q428">
            <v>572.29999999999995</v>
          </cell>
          <cell r="R428">
            <v>128</v>
          </cell>
          <cell r="S428">
            <v>572.29999999999995</v>
          </cell>
          <cell r="T428">
            <v>128</v>
          </cell>
          <cell r="U428">
            <v>572.29999999999995</v>
          </cell>
          <cell r="V428">
            <v>128</v>
          </cell>
          <cell r="W428">
            <v>572.29999999999995</v>
          </cell>
          <cell r="X428">
            <v>128</v>
          </cell>
          <cell r="Y428">
            <v>572.29999999999995</v>
          </cell>
          <cell r="Z428" t="str">
            <v>eth_emx</v>
          </cell>
        </row>
        <row r="429">
          <cell r="C429" t="str">
            <v>ou-mzh-406</v>
          </cell>
          <cell r="D429" t="str">
            <v>Муниципальное казённое общеобразовательное учреждение «Юскинская средняя общеобразовательная школа» Кезского района Удмуртской Республики</v>
          </cell>
          <cell r="E429" t="str">
            <v>427570, Удмуртская Республика, Кезский район, с. Юски, ул. Школьная, д. 20</v>
          </cell>
          <cell r="F429">
            <v>1024</v>
          </cell>
          <cell r="G429">
            <v>4500</v>
          </cell>
          <cell r="H429">
            <v>1024</v>
          </cell>
          <cell r="I429">
            <v>4500</v>
          </cell>
          <cell r="J429">
            <v>512</v>
          </cell>
          <cell r="K429">
            <v>2750</v>
          </cell>
          <cell r="L429">
            <v>1024</v>
          </cell>
          <cell r="M429">
            <v>997.09999999999991</v>
          </cell>
          <cell r="N429">
            <v>1024</v>
          </cell>
          <cell r="O429">
            <v>997.09999999999991</v>
          </cell>
          <cell r="P429">
            <v>1024</v>
          </cell>
          <cell r="Q429">
            <v>997.09999999999991</v>
          </cell>
          <cell r="R429">
            <v>1024</v>
          </cell>
          <cell r="S429">
            <v>997.09999999999991</v>
          </cell>
          <cell r="T429">
            <v>1024</v>
          </cell>
          <cell r="U429">
            <v>997.09999999999991</v>
          </cell>
          <cell r="V429">
            <v>1024</v>
          </cell>
          <cell r="W429">
            <v>997.1</v>
          </cell>
          <cell r="X429">
            <v>1024</v>
          </cell>
          <cell r="Y429">
            <v>997.1</v>
          </cell>
          <cell r="Z429" t="str">
            <v>adsl</v>
          </cell>
        </row>
        <row r="430">
          <cell r="C430" t="str">
            <v>nsh-vot-80</v>
          </cell>
          <cell r="D430" t="str">
            <v>Муниципальное казенное общеобразовательное учреждение «Юскинская средняя общеобразовательная школа» (структурное подразделение Удмурт-Зязьгорская начальная общеобразовательная школа)</v>
          </cell>
          <cell r="E430" t="str">
            <v>427576, Удмуртская Республика, Кезский район, д. Удмурт-Зязьгор, ул. Школьная, д. 25</v>
          </cell>
          <cell r="F430">
            <v>512</v>
          </cell>
          <cell r="G430">
            <v>778.8</v>
          </cell>
          <cell r="H430">
            <v>512</v>
          </cell>
          <cell r="I430">
            <v>778.8</v>
          </cell>
          <cell r="J430">
            <v>512</v>
          </cell>
          <cell r="K430">
            <v>778.8</v>
          </cell>
          <cell r="L430">
            <v>512</v>
          </cell>
          <cell r="M430">
            <v>855.5</v>
          </cell>
          <cell r="N430">
            <v>512</v>
          </cell>
          <cell r="O430">
            <v>855.5</v>
          </cell>
          <cell r="P430">
            <v>512</v>
          </cell>
          <cell r="Q430">
            <v>855.5</v>
          </cell>
          <cell r="R430">
            <v>512</v>
          </cell>
          <cell r="S430">
            <v>855.5</v>
          </cell>
          <cell r="T430">
            <v>512</v>
          </cell>
          <cell r="U430">
            <v>855.5</v>
          </cell>
          <cell r="V430">
            <v>512</v>
          </cell>
          <cell r="W430">
            <v>855.5</v>
          </cell>
          <cell r="X430">
            <v>512</v>
          </cell>
          <cell r="Y430">
            <v>855.5</v>
          </cell>
          <cell r="Z430" t="str">
            <v>adsl</v>
          </cell>
        </row>
        <row r="431">
          <cell r="C431" t="str">
            <v>ou-glz-384</v>
          </cell>
          <cell r="D431" t="str">
            <v>Муниципальное казённое специальное (коррекционное) образовательное учреждение для обучающихся (воспитанников) с ограниченными возможностями здоровья «Озоно-Чепецкая специальная (коррекционная) общеобразовательная школа-интернат VIII вида» муниципального образования «Кезский район» Удмуртской Республики</v>
          </cell>
          <cell r="E431" t="str">
            <v>427595, Удмуртская Республика, Кезский район, с. Чепца, ул. Луппова, д. 8</v>
          </cell>
          <cell r="F431">
            <v>1024</v>
          </cell>
          <cell r="G431">
            <v>908.59999999999991</v>
          </cell>
          <cell r="H431">
            <v>1024</v>
          </cell>
          <cell r="I431">
            <v>908.59999999999991</v>
          </cell>
          <cell r="J431">
            <v>512</v>
          </cell>
          <cell r="K431">
            <v>778.8</v>
          </cell>
          <cell r="L431">
            <v>1024</v>
          </cell>
          <cell r="M431">
            <v>997.09999999999991</v>
          </cell>
          <cell r="N431">
            <v>1024</v>
          </cell>
          <cell r="O431">
            <v>997.09999999999991</v>
          </cell>
          <cell r="P431">
            <v>1024</v>
          </cell>
          <cell r="Q431">
            <v>997.09999999999991</v>
          </cell>
          <cell r="R431">
            <v>1024</v>
          </cell>
          <cell r="S431">
            <v>997.09999999999991</v>
          </cell>
          <cell r="T431">
            <v>1024</v>
          </cell>
          <cell r="U431">
            <v>997.09999999999991</v>
          </cell>
          <cell r="V431">
            <v>1024</v>
          </cell>
          <cell r="W431">
            <v>997.1</v>
          </cell>
          <cell r="X431">
            <v>1024</v>
          </cell>
          <cell r="Y431">
            <v>997.1</v>
          </cell>
          <cell r="Z431" t="str">
            <v>adsl</v>
          </cell>
        </row>
        <row r="432">
          <cell r="C432" t="str">
            <v>nsh-mzh-60</v>
          </cell>
          <cell r="D432" t="str">
            <v>МОУ Айдуан-Чабьинская начальная общеобразовательная школа</v>
          </cell>
          <cell r="E432" t="str">
            <v>427000, Удмуртская Республика, Кизнерский район, д. Айдуан-Чабья, ул. Молодежная д. 9</v>
          </cell>
          <cell r="F432">
            <v>128</v>
          </cell>
          <cell r="G432">
            <v>519.19999999999993</v>
          </cell>
          <cell r="H432">
            <v>128</v>
          </cell>
          <cell r="I432">
            <v>519.19999999999993</v>
          </cell>
          <cell r="J432">
            <v>128</v>
          </cell>
          <cell r="K432">
            <v>519.19999999999993</v>
          </cell>
          <cell r="L432">
            <v>128</v>
          </cell>
          <cell r="M432">
            <v>572.29999999999995</v>
          </cell>
          <cell r="N432">
            <v>128</v>
          </cell>
          <cell r="O432">
            <v>572.29999999999995</v>
          </cell>
          <cell r="P432">
            <v>128</v>
          </cell>
          <cell r="Q432">
            <v>572.29999999999995</v>
          </cell>
          <cell r="R432">
            <v>128</v>
          </cell>
          <cell r="S432">
            <v>572.29999999999995</v>
          </cell>
          <cell r="T432">
            <v>128</v>
          </cell>
          <cell r="U432">
            <v>572.29999999999995</v>
          </cell>
          <cell r="V432">
            <v>256</v>
          </cell>
          <cell r="W432">
            <v>784.7</v>
          </cell>
          <cell r="X432">
            <v>256</v>
          </cell>
          <cell r="Y432">
            <v>784.7</v>
          </cell>
          <cell r="Z432" t="str">
            <v>cdma</v>
          </cell>
        </row>
        <row r="433">
          <cell r="C433" t="str">
            <v>ou-mzh-652</v>
          </cell>
          <cell r="D433" t="str">
            <v>МОУ Кизнерская начальная общеобразовательная школа № 1</v>
          </cell>
          <cell r="E433" t="str">
            <v>427710, Удмуртская Республика, Кизнерский район, п. Кизнер, ул. Чайковского, д. 62</v>
          </cell>
          <cell r="F433">
            <v>2048</v>
          </cell>
          <cell r="G433">
            <v>1427.8</v>
          </cell>
          <cell r="H433">
            <v>6144</v>
          </cell>
          <cell r="I433">
            <v>4413.2</v>
          </cell>
          <cell r="J433">
            <v>512</v>
          </cell>
          <cell r="K433">
            <v>778.8</v>
          </cell>
          <cell r="L433">
            <v>6144</v>
          </cell>
          <cell r="M433">
            <v>4855.7</v>
          </cell>
          <cell r="N433">
            <v>6144</v>
          </cell>
          <cell r="O433">
            <v>4855.7</v>
          </cell>
          <cell r="P433">
            <v>3072</v>
          </cell>
          <cell r="Q433">
            <v>2283.3000000000002</v>
          </cell>
          <cell r="R433">
            <v>2048</v>
          </cell>
          <cell r="S433">
            <v>1569.3999999999999</v>
          </cell>
          <cell r="T433">
            <v>2048</v>
          </cell>
          <cell r="U433">
            <v>1569.3999999999999</v>
          </cell>
          <cell r="V433">
            <v>3072</v>
          </cell>
          <cell r="W433">
            <v>2283.3000000000002</v>
          </cell>
          <cell r="X433">
            <v>3072</v>
          </cell>
          <cell r="Y433">
            <v>2283.3000000000002</v>
          </cell>
          <cell r="Z433" t="str">
            <v>adsl</v>
          </cell>
        </row>
        <row r="434">
          <cell r="C434" t="str">
            <v>ou-mzh-409</v>
          </cell>
          <cell r="D434" t="str">
            <v>Муниципальное бюджетное общеобразовательное учреждение «Балдеевская средняя общеобразовательная школа»</v>
          </cell>
          <cell r="E434" t="str">
            <v>427701, Удмуртская Республика, Кизнерский район, с. Балдейка, ул. Центральная, д. 23</v>
          </cell>
          <cell r="F434">
            <v>128</v>
          </cell>
          <cell r="G434">
            <v>519.19999999999993</v>
          </cell>
          <cell r="H434">
            <v>128</v>
          </cell>
          <cell r="I434">
            <v>519.19999999999993</v>
          </cell>
          <cell r="J434">
            <v>128</v>
          </cell>
          <cell r="K434">
            <v>519.19999999999993</v>
          </cell>
          <cell r="L434">
            <v>128</v>
          </cell>
          <cell r="M434">
            <v>572.29999999999995</v>
          </cell>
          <cell r="N434">
            <v>128</v>
          </cell>
          <cell r="O434">
            <v>572.29999999999995</v>
          </cell>
          <cell r="P434">
            <v>128</v>
          </cell>
          <cell r="Q434">
            <v>572.29999999999995</v>
          </cell>
          <cell r="R434">
            <v>128</v>
          </cell>
          <cell r="S434">
            <v>572.29999999999995</v>
          </cell>
          <cell r="T434">
            <v>128</v>
          </cell>
          <cell r="U434">
            <v>572.29999999999995</v>
          </cell>
          <cell r="V434">
            <v>128</v>
          </cell>
          <cell r="W434">
            <v>572.29999999999995</v>
          </cell>
          <cell r="X434">
            <v>128</v>
          </cell>
          <cell r="Y434">
            <v>572.29999999999995</v>
          </cell>
          <cell r="Z434" t="str">
            <v>adsl</v>
          </cell>
        </row>
        <row r="435">
          <cell r="C435" t="str">
            <v>shdety0291</v>
          </cell>
          <cell r="D435" t="str">
            <v>Муниципальное бюджетное общеобразовательное учреждение «Кизнерская средняя общеобразовательная школа № 2» имени почетного гражданина Удмуртской Республики начальника управления по безопасному хранению и уничтожению химического оружия генерал-полковника Капашина В.П.»</v>
          </cell>
          <cell r="E435" t="str">
            <v>427712, Удмуртская Республика, Кизнерский район, п. Кизнер, ул. Савина, д. 1</v>
          </cell>
          <cell r="F435">
            <v>2048</v>
          </cell>
          <cell r="G435">
            <v>1427.8</v>
          </cell>
          <cell r="H435">
            <v>10240</v>
          </cell>
          <cell r="I435">
            <v>7658.2</v>
          </cell>
          <cell r="J435">
            <v>6144</v>
          </cell>
          <cell r="K435">
            <v>0</v>
          </cell>
          <cell r="L435">
            <v>10240</v>
          </cell>
          <cell r="M435">
            <v>8425.1999999999989</v>
          </cell>
          <cell r="N435">
            <v>10240</v>
          </cell>
          <cell r="O435">
            <v>8425.1999999999989</v>
          </cell>
          <cell r="P435">
            <v>5120</v>
          </cell>
          <cell r="Q435">
            <v>3852.7</v>
          </cell>
          <cell r="R435">
            <v>2048</v>
          </cell>
          <cell r="S435">
            <v>1569.3999999999999</v>
          </cell>
          <cell r="T435">
            <v>2048</v>
          </cell>
          <cell r="U435">
            <v>1569.3999999999999</v>
          </cell>
          <cell r="V435">
            <v>5120</v>
          </cell>
          <cell r="W435">
            <v>3852.7</v>
          </cell>
          <cell r="X435">
            <v>5120</v>
          </cell>
          <cell r="Y435">
            <v>3852.7</v>
          </cell>
          <cell r="Z435" t="str">
            <v>eth</v>
          </cell>
        </row>
        <row r="436">
          <cell r="C436" t="str">
            <v>ou-mzh-419</v>
          </cell>
          <cell r="D436" t="str">
            <v>Муниципальное бюджетное общеобразовательное учреждение «Кизнерская средняя общеобразовательная школа № 1»</v>
          </cell>
          <cell r="E436" t="str">
            <v>427710, Удмуртская Республика, Кизнерский район, п. Кизнер, ул. Школьная, д. 1</v>
          </cell>
          <cell r="F436">
            <v>6144</v>
          </cell>
          <cell r="G436">
            <v>4413.2</v>
          </cell>
          <cell r="H436">
            <v>6144</v>
          </cell>
          <cell r="I436">
            <v>4413.2</v>
          </cell>
          <cell r="J436">
            <v>512</v>
          </cell>
          <cell r="K436">
            <v>778.8</v>
          </cell>
          <cell r="L436">
            <v>6144</v>
          </cell>
          <cell r="M436">
            <v>4855.7</v>
          </cell>
          <cell r="N436">
            <v>6144</v>
          </cell>
          <cell r="O436">
            <v>4855.7</v>
          </cell>
          <cell r="P436">
            <v>3072</v>
          </cell>
          <cell r="Q436">
            <v>2283.3000000000002</v>
          </cell>
          <cell r="R436">
            <v>2048</v>
          </cell>
          <cell r="S436">
            <v>1569.3999999999999</v>
          </cell>
          <cell r="T436">
            <v>2048</v>
          </cell>
          <cell r="U436">
            <v>1569.3999999999999</v>
          </cell>
          <cell r="V436">
            <v>3072</v>
          </cell>
          <cell r="W436">
            <v>2283.3000000000002</v>
          </cell>
          <cell r="X436">
            <v>3072</v>
          </cell>
          <cell r="Y436">
            <v>2283.3000000000002</v>
          </cell>
          <cell r="Z436" t="str">
            <v>adsl</v>
          </cell>
        </row>
        <row r="437">
          <cell r="C437" t="str">
            <v>ou-mzh-418</v>
          </cell>
          <cell r="D437" t="str">
            <v>Муниципальное бюджетное общеобразовательное учреждение Кизнерская сельская основная общеобразовательная школа</v>
          </cell>
          <cell r="E437" t="str">
            <v>427708, Удмуртская Республика, Кизнерский район, с. Кизнер, ул. Нагорная, д. 4а</v>
          </cell>
          <cell r="F437">
            <v>2048</v>
          </cell>
          <cell r="G437">
            <v>1427.8</v>
          </cell>
          <cell r="H437">
            <v>2048</v>
          </cell>
          <cell r="I437">
            <v>1427.8</v>
          </cell>
          <cell r="J437">
            <v>512</v>
          </cell>
          <cell r="K437">
            <v>778.8</v>
          </cell>
          <cell r="L437">
            <v>2048</v>
          </cell>
          <cell r="M437">
            <v>1569.3999999999999</v>
          </cell>
          <cell r="N437">
            <v>2048</v>
          </cell>
          <cell r="O437">
            <v>1569.3999999999999</v>
          </cell>
          <cell r="P437">
            <v>2048</v>
          </cell>
          <cell r="Q437">
            <v>1569.3999999999999</v>
          </cell>
          <cell r="R437">
            <v>2048</v>
          </cell>
          <cell r="S437">
            <v>1569.3999999999999</v>
          </cell>
          <cell r="T437">
            <v>2048</v>
          </cell>
          <cell r="U437">
            <v>1569.3999999999999</v>
          </cell>
          <cell r="V437">
            <v>2048</v>
          </cell>
          <cell r="W437">
            <v>1569.4</v>
          </cell>
          <cell r="X437">
            <v>2048</v>
          </cell>
          <cell r="Y437">
            <v>1569.4</v>
          </cell>
          <cell r="Z437" t="str">
            <v>adsl</v>
          </cell>
        </row>
        <row r="438">
          <cell r="C438" t="str">
            <v>ou-mzh-410</v>
          </cell>
          <cell r="D438" t="str">
            <v>Муниципальное казенное общеобразовательное учреждение «Безменшурская средняя общеобразовательная школа»</v>
          </cell>
          <cell r="E438" t="str">
            <v>427709, Удмуртская Республика, Кизнерский район, д. Безменшур, ул. Полевая, д. 5</v>
          </cell>
          <cell r="F438">
            <v>128</v>
          </cell>
          <cell r="G438">
            <v>519.19999999999993</v>
          </cell>
          <cell r="H438">
            <v>128</v>
          </cell>
          <cell r="I438">
            <v>519.19999999999993</v>
          </cell>
          <cell r="J438">
            <v>128</v>
          </cell>
          <cell r="K438">
            <v>519.19999999999993</v>
          </cell>
          <cell r="L438">
            <v>128</v>
          </cell>
          <cell r="M438">
            <v>572.29999999999995</v>
          </cell>
          <cell r="N438">
            <v>128</v>
          </cell>
          <cell r="O438">
            <v>572.29999999999995</v>
          </cell>
          <cell r="P438">
            <v>128</v>
          </cell>
          <cell r="Q438">
            <v>572.29999999999995</v>
          </cell>
          <cell r="R438">
            <v>128</v>
          </cell>
          <cell r="S438">
            <v>572.29999999999995</v>
          </cell>
          <cell r="T438">
            <v>128</v>
          </cell>
          <cell r="U438">
            <v>572.29999999999995</v>
          </cell>
          <cell r="V438">
            <v>128</v>
          </cell>
          <cell r="W438">
            <v>572.29999999999995</v>
          </cell>
          <cell r="X438">
            <v>128</v>
          </cell>
          <cell r="Y438">
            <v>572.29999999999995</v>
          </cell>
          <cell r="Z438" t="str">
            <v>adsl</v>
          </cell>
        </row>
        <row r="439">
          <cell r="C439" t="str">
            <v>shdety0573</v>
          </cell>
          <cell r="D439" t="str">
            <v>Муниципальное казенное общеобразовательное учреждение «Бемыжская средняя общеобразовательная школа»</v>
          </cell>
          <cell r="E439" t="str">
            <v>427702, Удмуртская Республика, Кизнерский район, с. Бемыж, ул. Коммунальная, д. 4</v>
          </cell>
          <cell r="F439">
            <v>2048</v>
          </cell>
          <cell r="G439">
            <v>1427.8</v>
          </cell>
          <cell r="H439">
            <v>6144</v>
          </cell>
          <cell r="I439">
            <v>4413.2</v>
          </cell>
          <cell r="J439">
            <v>512</v>
          </cell>
          <cell r="K439">
            <v>778.8</v>
          </cell>
          <cell r="L439">
            <v>6144</v>
          </cell>
          <cell r="M439">
            <v>4855.7</v>
          </cell>
          <cell r="N439">
            <v>6144</v>
          </cell>
          <cell r="O439">
            <v>4855.7</v>
          </cell>
          <cell r="P439">
            <v>3072</v>
          </cell>
          <cell r="Q439">
            <v>2283.3000000000002</v>
          </cell>
          <cell r="R439">
            <v>2048</v>
          </cell>
          <cell r="S439">
            <v>1569.3999999999999</v>
          </cell>
          <cell r="T439">
            <v>2048</v>
          </cell>
          <cell r="U439">
            <v>1569.3999999999999</v>
          </cell>
          <cell r="V439">
            <v>3072</v>
          </cell>
          <cell r="W439">
            <v>2283.3000000000002</v>
          </cell>
          <cell r="X439">
            <v>3072</v>
          </cell>
          <cell r="Y439">
            <v>2283.3000000000002</v>
          </cell>
          <cell r="Z439" t="str">
            <v>eth</v>
          </cell>
        </row>
        <row r="440">
          <cell r="C440" t="str">
            <v>ou-mzh-412</v>
          </cell>
          <cell r="D440" t="str">
            <v>Муниципальное казенное общеобразовательное учреждение «Верхнебемыжская основная общеобразовательная школа»</v>
          </cell>
          <cell r="E440" t="str">
            <v>427705, Удмуртская Республика, Кизнерский район, д. Верхний Бемыж, ул. Молодежная, д. 3</v>
          </cell>
          <cell r="F440">
            <v>128</v>
          </cell>
          <cell r="G440">
            <v>519.19999999999993</v>
          </cell>
          <cell r="H440">
            <v>128</v>
          </cell>
          <cell r="I440">
            <v>519.19999999999993</v>
          </cell>
          <cell r="J440">
            <v>128</v>
          </cell>
          <cell r="K440">
            <v>519.19999999999993</v>
          </cell>
          <cell r="L440">
            <v>128</v>
          </cell>
          <cell r="M440">
            <v>572.29999999999995</v>
          </cell>
          <cell r="N440">
            <v>128</v>
          </cell>
          <cell r="O440">
            <v>572.29999999999995</v>
          </cell>
          <cell r="P440">
            <v>128</v>
          </cell>
          <cell r="Q440">
            <v>572.29999999999995</v>
          </cell>
          <cell r="R440">
            <v>128</v>
          </cell>
          <cell r="S440">
            <v>572.29999999999995</v>
          </cell>
          <cell r="T440">
            <v>128</v>
          </cell>
          <cell r="U440">
            <v>572.29999999999995</v>
          </cell>
          <cell r="V440">
            <v>128</v>
          </cell>
          <cell r="W440">
            <v>572.29999999999995</v>
          </cell>
          <cell r="X440">
            <v>128</v>
          </cell>
          <cell r="Y440">
            <v>572.29999999999995</v>
          </cell>
          <cell r="Z440" t="str">
            <v>adsl</v>
          </cell>
        </row>
        <row r="441">
          <cell r="C441" t="str">
            <v>ou-mzh-413</v>
          </cell>
          <cell r="D441" t="str">
            <v>Муниципальное казенное общеобразовательное учреждение «Верхнетыжминская основная общеобразовательная школа»</v>
          </cell>
          <cell r="E441" t="str">
            <v>427721, Удмуртская Республика, Кизнерский район, д. Верхняя Тыжма, ул. Шанхайская, д. 14</v>
          </cell>
          <cell r="F441">
            <v>128</v>
          </cell>
          <cell r="G441">
            <v>519.19999999999993</v>
          </cell>
          <cell r="H441">
            <v>128</v>
          </cell>
          <cell r="I441">
            <v>519.19999999999993</v>
          </cell>
          <cell r="J441">
            <v>128</v>
          </cell>
          <cell r="K441">
            <v>519.19999999999993</v>
          </cell>
          <cell r="L441">
            <v>128</v>
          </cell>
          <cell r="M441">
            <v>572.29999999999995</v>
          </cell>
          <cell r="N441">
            <v>128</v>
          </cell>
          <cell r="O441">
            <v>572.29999999999995</v>
          </cell>
          <cell r="P441">
            <v>128</v>
          </cell>
          <cell r="Q441">
            <v>572.29999999999995</v>
          </cell>
          <cell r="R441">
            <v>128</v>
          </cell>
          <cell r="S441">
            <v>572.29999999999995</v>
          </cell>
          <cell r="T441">
            <v>128</v>
          </cell>
          <cell r="U441">
            <v>572.29999999999995</v>
          </cell>
          <cell r="V441">
            <v>128</v>
          </cell>
          <cell r="W441">
            <v>572.29999999999995</v>
          </cell>
          <cell r="X441">
            <v>128</v>
          </cell>
          <cell r="Y441">
            <v>572.29999999999995</v>
          </cell>
          <cell r="Z441" t="str">
            <v>eth_emx</v>
          </cell>
        </row>
        <row r="442">
          <cell r="C442" t="str">
            <v>ou-mzh-414</v>
          </cell>
          <cell r="D442" t="str">
            <v>Муниципальное казённое общеобразовательное учреждение «Вичурская основная общеобразовательная школа»</v>
          </cell>
          <cell r="E442" t="str">
            <v>427718, Удмуртская Республика, Кизнерский район, д. Вичурка, ул. Школьная, д. 1</v>
          </cell>
          <cell r="F442">
            <v>128</v>
          </cell>
          <cell r="G442">
            <v>519.19999999999993</v>
          </cell>
          <cell r="H442">
            <v>128</v>
          </cell>
          <cell r="I442">
            <v>519.19999999999993</v>
          </cell>
          <cell r="J442">
            <v>128</v>
          </cell>
          <cell r="K442">
            <v>519.19999999999993</v>
          </cell>
          <cell r="L442">
            <v>128</v>
          </cell>
          <cell r="M442">
            <v>572.29999999999995</v>
          </cell>
          <cell r="N442">
            <v>128</v>
          </cell>
          <cell r="O442">
            <v>572.29999999999995</v>
          </cell>
          <cell r="P442">
            <v>128</v>
          </cell>
          <cell r="Q442">
            <v>572.29999999999995</v>
          </cell>
          <cell r="R442">
            <v>128</v>
          </cell>
          <cell r="S442">
            <v>572.29999999999995</v>
          </cell>
          <cell r="T442">
            <v>128</v>
          </cell>
          <cell r="U442">
            <v>572.29999999999995</v>
          </cell>
          <cell r="V442">
            <v>128</v>
          </cell>
          <cell r="W442">
            <v>572.29999999999995</v>
          </cell>
          <cell r="X442">
            <v>128</v>
          </cell>
          <cell r="Y442">
            <v>572.29999999999995</v>
          </cell>
          <cell r="Z442" t="str">
            <v>eth_emx</v>
          </cell>
        </row>
        <row r="443">
          <cell r="C443" t="str">
            <v>ou-mzh-416</v>
          </cell>
          <cell r="D443" t="str">
            <v>Муниципальное казенное общеобразовательное учреждение «Кибьинская средняя общеобразовательная школа»</v>
          </cell>
          <cell r="E443" t="str">
            <v>427719, Удмуртская Республика, Кизнерский район, с. Кибья, ул. Школьная, д. 1</v>
          </cell>
          <cell r="F443">
            <v>128</v>
          </cell>
          <cell r="G443">
            <v>519.19999999999993</v>
          </cell>
          <cell r="H443">
            <v>128</v>
          </cell>
          <cell r="I443">
            <v>519.19999999999993</v>
          </cell>
          <cell r="J443">
            <v>128</v>
          </cell>
          <cell r="K443">
            <v>519.19999999999993</v>
          </cell>
          <cell r="L443">
            <v>128</v>
          </cell>
          <cell r="M443">
            <v>572.29999999999995</v>
          </cell>
          <cell r="N443">
            <v>128</v>
          </cell>
          <cell r="O443">
            <v>572.29999999999995</v>
          </cell>
          <cell r="P443">
            <v>128</v>
          </cell>
          <cell r="Q443">
            <v>572.29999999999995</v>
          </cell>
          <cell r="R443">
            <v>128</v>
          </cell>
          <cell r="S443">
            <v>572.29999999999995</v>
          </cell>
          <cell r="T443">
            <v>128</v>
          </cell>
          <cell r="U443">
            <v>572.29999999999995</v>
          </cell>
          <cell r="V443">
            <v>128</v>
          </cell>
          <cell r="W443">
            <v>572.29999999999995</v>
          </cell>
          <cell r="X443">
            <v>128</v>
          </cell>
          <cell r="Y443">
            <v>572.29999999999995</v>
          </cell>
          <cell r="Z443" t="str">
            <v>eth_emx</v>
          </cell>
        </row>
        <row r="444">
          <cell r="C444" t="str">
            <v>ou-mzh-420</v>
          </cell>
          <cell r="D444" t="str">
            <v>Муниципальное казенное общеобразовательное учреждение «Короленковская основная общеобразовательная школа»</v>
          </cell>
          <cell r="E444" t="str">
            <v>427722, Удмуртская Республика, Кизнерский район, с. Короленко, ул. Им. Короленко, д. 3</v>
          </cell>
          <cell r="F444">
            <v>128</v>
          </cell>
          <cell r="G444">
            <v>519.19999999999993</v>
          </cell>
          <cell r="H444">
            <v>128</v>
          </cell>
          <cell r="I444">
            <v>519.19999999999993</v>
          </cell>
          <cell r="J444">
            <v>128</v>
          </cell>
          <cell r="K444">
            <v>519.19999999999993</v>
          </cell>
          <cell r="L444">
            <v>128</v>
          </cell>
          <cell r="M444">
            <v>572.29999999999995</v>
          </cell>
          <cell r="N444">
            <v>128</v>
          </cell>
          <cell r="O444">
            <v>572.29999999999995</v>
          </cell>
          <cell r="P444">
            <v>128</v>
          </cell>
          <cell r="Q444">
            <v>572.29999999999995</v>
          </cell>
          <cell r="R444">
            <v>128</v>
          </cell>
          <cell r="S444">
            <v>572.29999999999995</v>
          </cell>
          <cell r="T444">
            <v>128</v>
          </cell>
          <cell r="U444">
            <v>572.29999999999995</v>
          </cell>
          <cell r="V444">
            <v>1024</v>
          </cell>
          <cell r="W444">
            <v>3350</v>
          </cell>
          <cell r="X444">
            <v>1024</v>
          </cell>
          <cell r="Y444">
            <v>3350</v>
          </cell>
          <cell r="Z444" t="str">
            <v>3G</v>
          </cell>
        </row>
        <row r="445">
          <cell r="C445" t="str">
            <v>ou-mzh-421</v>
          </cell>
          <cell r="D445" t="str">
            <v>Муниципальное казенное общеобразовательное учреждение «Крымско-Слудская средняя общеобразовательная школа им. Героя Советского Союза Н.С. Савина»</v>
          </cell>
          <cell r="E445" t="str">
            <v>427707, Удмуртская Республика, Кизнерский район, с. Крымская-Слудка, ул. Школьная, д. 1</v>
          </cell>
          <cell r="F445">
            <v>128</v>
          </cell>
          <cell r="G445">
            <v>519.19999999999993</v>
          </cell>
          <cell r="H445">
            <v>128</v>
          </cell>
          <cell r="I445">
            <v>519.19999999999993</v>
          </cell>
          <cell r="J445">
            <v>128</v>
          </cell>
          <cell r="K445">
            <v>519.19999999999993</v>
          </cell>
          <cell r="L445">
            <v>128</v>
          </cell>
          <cell r="M445">
            <v>572.29999999999995</v>
          </cell>
          <cell r="N445">
            <v>128</v>
          </cell>
          <cell r="O445">
            <v>572.29999999999995</v>
          </cell>
          <cell r="P445">
            <v>128</v>
          </cell>
          <cell r="Q445">
            <v>572.29999999999995</v>
          </cell>
          <cell r="R445">
            <v>128</v>
          </cell>
          <cell r="S445">
            <v>572.29999999999995</v>
          </cell>
          <cell r="T445">
            <v>128</v>
          </cell>
          <cell r="U445">
            <v>572.29999999999995</v>
          </cell>
          <cell r="V445">
            <v>128</v>
          </cell>
          <cell r="W445">
            <v>572.29999999999995</v>
          </cell>
          <cell r="X445">
            <v>128</v>
          </cell>
          <cell r="Y445">
            <v>572.29999999999995</v>
          </cell>
          <cell r="Z445" t="str">
            <v>eth_emx</v>
          </cell>
        </row>
        <row r="446">
          <cell r="C446" t="str">
            <v>ou-mzh-423</v>
          </cell>
          <cell r="D446" t="str">
            <v>Муниципальное казенное общеобразовательное учреждение «Русско-Косинская основная общеобразовательная школа»</v>
          </cell>
          <cell r="E446" t="str">
            <v>427725, Удмуртская Республика, Кизнерский район, д. Русская Коса, ул. Школьная, д. 1</v>
          </cell>
          <cell r="F446">
            <v>128</v>
          </cell>
          <cell r="G446">
            <v>519.19999999999993</v>
          </cell>
          <cell r="H446">
            <v>128</v>
          </cell>
          <cell r="I446">
            <v>519.19999999999993</v>
          </cell>
          <cell r="J446">
            <v>128</v>
          </cell>
          <cell r="K446">
            <v>519.19999999999993</v>
          </cell>
          <cell r="L446">
            <v>128</v>
          </cell>
          <cell r="M446">
            <v>572.29999999999995</v>
          </cell>
          <cell r="N446">
            <v>128</v>
          </cell>
          <cell r="O446">
            <v>572.29999999999995</v>
          </cell>
          <cell r="P446">
            <v>128</v>
          </cell>
          <cell r="Q446">
            <v>572.29999999999995</v>
          </cell>
          <cell r="R446">
            <v>128</v>
          </cell>
          <cell r="S446">
            <v>572.29999999999995</v>
          </cell>
          <cell r="T446">
            <v>128</v>
          </cell>
          <cell r="U446">
            <v>572.29999999999995</v>
          </cell>
          <cell r="V446">
            <v>128</v>
          </cell>
          <cell r="W446">
            <v>572.29999999999995</v>
          </cell>
          <cell r="X446">
            <v>128</v>
          </cell>
          <cell r="Y446">
            <v>572.29999999999995</v>
          </cell>
          <cell r="Z446" t="str">
            <v>eth_emx</v>
          </cell>
        </row>
        <row r="447">
          <cell r="C447" t="str">
            <v>ou-mzh-424</v>
          </cell>
          <cell r="D447" t="str">
            <v>Муниципальное казенное общеобразовательное учреждение «Саркузская основная общеобразовательная школа»</v>
          </cell>
          <cell r="E447" t="str">
            <v>427720, Удмуртская Республика, Кизнерский район, д. Саркуз, ул. Молодежная, д. 6</v>
          </cell>
          <cell r="F447">
            <v>1024</v>
          </cell>
          <cell r="G447">
            <v>4500</v>
          </cell>
          <cell r="H447">
            <v>1024</v>
          </cell>
          <cell r="I447">
            <v>4500</v>
          </cell>
          <cell r="J447">
            <v>512</v>
          </cell>
          <cell r="K447">
            <v>2750</v>
          </cell>
          <cell r="L447">
            <v>1024</v>
          </cell>
          <cell r="M447">
            <v>3350</v>
          </cell>
          <cell r="N447">
            <v>1024</v>
          </cell>
          <cell r="O447">
            <v>3350</v>
          </cell>
          <cell r="P447">
            <v>1024</v>
          </cell>
          <cell r="Q447">
            <v>3350</v>
          </cell>
          <cell r="R447">
            <v>1024</v>
          </cell>
          <cell r="S447">
            <v>3350</v>
          </cell>
          <cell r="T447">
            <v>1024</v>
          </cell>
          <cell r="U447" t="str">
            <v>Услуга не предоставляется</v>
          </cell>
          <cell r="V447">
            <v>1024</v>
          </cell>
          <cell r="W447">
            <v>3350</v>
          </cell>
          <cell r="X447">
            <v>1024</v>
          </cell>
          <cell r="Y447">
            <v>3350</v>
          </cell>
          <cell r="Z447" t="str">
            <v>3G</v>
          </cell>
        </row>
        <row r="448">
          <cell r="C448" t="str">
            <v>ou-mzh-425</v>
          </cell>
          <cell r="D448" t="str">
            <v>Муниципальное казенное общеобразовательное учреждение «Старободьинская средняя общеобразовательная школа»</v>
          </cell>
          <cell r="E448" t="str">
            <v>427729, Удмуртская Республика, Кизнерский район, д. Старая Бодья, ул. Аллейная, д. 11</v>
          </cell>
          <cell r="F448">
            <v>128</v>
          </cell>
          <cell r="G448">
            <v>519.19999999999993</v>
          </cell>
          <cell r="H448">
            <v>128</v>
          </cell>
          <cell r="I448">
            <v>519.19999999999993</v>
          </cell>
          <cell r="J448">
            <v>128</v>
          </cell>
          <cell r="K448">
            <v>519.19999999999993</v>
          </cell>
          <cell r="L448">
            <v>128</v>
          </cell>
          <cell r="M448">
            <v>572.29999999999995</v>
          </cell>
          <cell r="N448">
            <v>128</v>
          </cell>
          <cell r="O448">
            <v>572.29999999999995</v>
          </cell>
          <cell r="P448">
            <v>128</v>
          </cell>
          <cell r="Q448">
            <v>572.29999999999995</v>
          </cell>
          <cell r="R448">
            <v>128</v>
          </cell>
          <cell r="S448">
            <v>572.29999999999995</v>
          </cell>
          <cell r="T448">
            <v>128</v>
          </cell>
          <cell r="U448">
            <v>572.29999999999995</v>
          </cell>
          <cell r="V448">
            <v>128</v>
          </cell>
          <cell r="W448">
            <v>572.29999999999995</v>
          </cell>
          <cell r="X448">
            <v>128</v>
          </cell>
          <cell r="Y448">
            <v>572.29999999999995</v>
          </cell>
          <cell r="Z448" t="str">
            <v>adsl</v>
          </cell>
        </row>
        <row r="449">
          <cell r="C449" t="str">
            <v>ou-mzh-426</v>
          </cell>
          <cell r="D449" t="str">
            <v>Муниципальное казенное общеобразовательное учреждение «Старокармыжская средняя общеобразовательная школа»</v>
          </cell>
          <cell r="E449" t="str">
            <v>427703, Удмуртская Республика, Кизнерский районд. Старый Кармыж, ул. Школьная, д. 8</v>
          </cell>
          <cell r="F449">
            <v>512</v>
          </cell>
          <cell r="G449">
            <v>778.8</v>
          </cell>
          <cell r="H449">
            <v>512</v>
          </cell>
          <cell r="I449">
            <v>778.8</v>
          </cell>
          <cell r="J449">
            <v>512</v>
          </cell>
          <cell r="K449">
            <v>778.8</v>
          </cell>
          <cell r="L449">
            <v>512</v>
          </cell>
          <cell r="M449">
            <v>855.5</v>
          </cell>
          <cell r="N449">
            <v>512</v>
          </cell>
          <cell r="O449">
            <v>855.5</v>
          </cell>
          <cell r="P449">
            <v>512</v>
          </cell>
          <cell r="Q449">
            <v>855.5</v>
          </cell>
          <cell r="R449">
            <v>512</v>
          </cell>
          <cell r="S449">
            <v>855.5</v>
          </cell>
          <cell r="T449">
            <v>512</v>
          </cell>
          <cell r="U449">
            <v>855.5</v>
          </cell>
          <cell r="V449">
            <v>512</v>
          </cell>
          <cell r="W449">
            <v>855.5</v>
          </cell>
          <cell r="X449">
            <v>512</v>
          </cell>
          <cell r="Y449">
            <v>855.5</v>
          </cell>
          <cell r="Z449" t="str">
            <v>adsl</v>
          </cell>
        </row>
        <row r="450">
          <cell r="C450" t="str">
            <v>shdety0579</v>
          </cell>
          <cell r="D450" t="str">
            <v>Муниципальное казенное общеобразовательное учреждение «Старокопкинская основная общеобразовательная школа»</v>
          </cell>
          <cell r="E450" t="str">
            <v>427723, Удмуртская Республика, Кизнерский район, д. Старые Копки, ул. Молодежная, д. 16</v>
          </cell>
          <cell r="F450">
            <v>2048</v>
          </cell>
          <cell r="G450">
            <v>1427.8</v>
          </cell>
          <cell r="H450">
            <v>6144</v>
          </cell>
          <cell r="I450">
            <v>4413.2</v>
          </cell>
          <cell r="J450">
            <v>512</v>
          </cell>
          <cell r="K450">
            <v>778.8</v>
          </cell>
          <cell r="L450">
            <v>6144</v>
          </cell>
          <cell r="M450">
            <v>4855.7</v>
          </cell>
          <cell r="N450">
            <v>6144</v>
          </cell>
          <cell r="O450">
            <v>4855.7</v>
          </cell>
          <cell r="P450">
            <v>3072</v>
          </cell>
          <cell r="Q450">
            <v>2283.3000000000002</v>
          </cell>
          <cell r="R450">
            <v>2048</v>
          </cell>
          <cell r="S450">
            <v>1569.3999999999999</v>
          </cell>
          <cell r="T450">
            <v>2048</v>
          </cell>
          <cell r="U450">
            <v>1569.3999999999999</v>
          </cell>
          <cell r="V450">
            <v>3072</v>
          </cell>
          <cell r="W450">
            <v>2283.3000000000002</v>
          </cell>
          <cell r="X450">
            <v>3072</v>
          </cell>
          <cell r="Y450">
            <v>2283.3000000000002</v>
          </cell>
          <cell r="Z450" t="str">
            <v>eth</v>
          </cell>
        </row>
        <row r="451">
          <cell r="C451" t="str">
            <v>ou-mzh-428</v>
          </cell>
          <cell r="D451" t="str">
            <v>Муниципальное казенное общеобразовательное учреждение «Ягульская средняя общеобразовательная школа имени Героя Советского Союза Федора Михайловича Дербушева»</v>
          </cell>
          <cell r="E451" t="str">
            <v>427721, Удмуртская Республика, Кизнерский район, д. Ягул, ул. Центральная, д. 22</v>
          </cell>
          <cell r="F451">
            <v>2048</v>
          </cell>
          <cell r="G451">
            <v>1427.8</v>
          </cell>
          <cell r="H451">
            <v>6144</v>
          </cell>
          <cell r="I451">
            <v>4413.2</v>
          </cell>
          <cell r="J451">
            <v>512</v>
          </cell>
          <cell r="K451">
            <v>778.8</v>
          </cell>
          <cell r="L451">
            <v>6144</v>
          </cell>
          <cell r="M451">
            <v>4855.7</v>
          </cell>
          <cell r="N451">
            <v>6144</v>
          </cell>
          <cell r="O451">
            <v>4855.7</v>
          </cell>
          <cell r="P451">
            <v>3072</v>
          </cell>
          <cell r="Q451">
            <v>2283.3000000000002</v>
          </cell>
          <cell r="R451">
            <v>2048</v>
          </cell>
          <cell r="S451">
            <v>1569.3999999999999</v>
          </cell>
          <cell r="T451">
            <v>2048</v>
          </cell>
          <cell r="U451">
            <v>1569.3999999999999</v>
          </cell>
          <cell r="V451">
            <v>3072</v>
          </cell>
          <cell r="W451">
            <v>2283.3000000000002</v>
          </cell>
          <cell r="X451">
            <v>3072</v>
          </cell>
          <cell r="Y451">
            <v>2283.3000000000002</v>
          </cell>
          <cell r="Z451" t="str">
            <v>adsl</v>
          </cell>
        </row>
        <row r="452">
          <cell r="C452" t="str">
            <v>ou-mzh-422</v>
          </cell>
          <cell r="D452" t="str">
            <v>Муниципальное казенное общеобразовательное учреждение Муркозь-Омгинская основная общеобразовательная школа</v>
          </cell>
          <cell r="E452" t="str">
            <v>427726, Удмуртская Республика, Кизнерский район, д. Муркозь-Омга, ул. Верхняя, д. 30</v>
          </cell>
          <cell r="F452">
            <v>128</v>
          </cell>
          <cell r="G452">
            <v>519.19999999999993</v>
          </cell>
          <cell r="H452">
            <v>128</v>
          </cell>
          <cell r="I452">
            <v>519.19999999999993</v>
          </cell>
          <cell r="J452">
            <v>128</v>
          </cell>
          <cell r="K452">
            <v>519.19999999999993</v>
          </cell>
          <cell r="L452">
            <v>128</v>
          </cell>
          <cell r="M452">
            <v>572.29999999999995</v>
          </cell>
          <cell r="N452">
            <v>128</v>
          </cell>
          <cell r="O452">
            <v>572.29999999999995</v>
          </cell>
          <cell r="P452">
            <v>128</v>
          </cell>
          <cell r="Q452">
            <v>572.29999999999995</v>
          </cell>
          <cell r="R452">
            <v>128</v>
          </cell>
          <cell r="S452">
            <v>572.29999999999995</v>
          </cell>
          <cell r="T452">
            <v>128</v>
          </cell>
          <cell r="U452">
            <v>572.29999999999995</v>
          </cell>
          <cell r="V452">
            <v>128</v>
          </cell>
          <cell r="W452">
            <v>572.29999999999995</v>
          </cell>
          <cell r="X452">
            <v>128</v>
          </cell>
          <cell r="Y452">
            <v>572.29999999999995</v>
          </cell>
          <cell r="Z452" t="str">
            <v>eth_emx</v>
          </cell>
        </row>
        <row r="453">
          <cell r="C453" t="str">
            <v>ou-sar-433</v>
          </cell>
          <cell r="D453" t="str">
            <v>Муниципальное бюджетное общеобразовательное учреждение «Киясовская средняя общеобразовательная школа» муниципального образования «Киясовский район»</v>
          </cell>
          <cell r="E453" t="str">
            <v>427840, Удмуртская Республика, Киясовский район, с. Киясово, ул. Советская, д. 3</v>
          </cell>
          <cell r="F453">
            <v>2048</v>
          </cell>
          <cell r="G453">
            <v>1427.8</v>
          </cell>
          <cell r="H453">
            <v>6144</v>
          </cell>
          <cell r="I453">
            <v>4413.2</v>
          </cell>
          <cell r="J453">
            <v>6144</v>
          </cell>
          <cell r="K453">
            <v>4413.2</v>
          </cell>
          <cell r="L453">
            <v>6144</v>
          </cell>
          <cell r="M453">
            <v>4855.7</v>
          </cell>
          <cell r="N453">
            <v>6144</v>
          </cell>
          <cell r="O453">
            <v>4855.7</v>
          </cell>
          <cell r="P453">
            <v>3072</v>
          </cell>
          <cell r="Q453">
            <v>2283.3000000000002</v>
          </cell>
          <cell r="R453">
            <v>2048</v>
          </cell>
          <cell r="S453">
            <v>1569.3999999999999</v>
          </cell>
          <cell r="T453">
            <v>2048</v>
          </cell>
          <cell r="U453">
            <v>1569.3999999999999</v>
          </cell>
          <cell r="V453">
            <v>3072</v>
          </cell>
          <cell r="W453">
            <v>2283.3000000000002</v>
          </cell>
          <cell r="X453">
            <v>3072</v>
          </cell>
          <cell r="Y453">
            <v>2283.3000000000002</v>
          </cell>
          <cell r="Z453" t="str">
            <v>adsl</v>
          </cell>
        </row>
        <row r="454">
          <cell r="C454" t="str">
            <v>ou-sar-637</v>
          </cell>
          <cell r="D454" t="str">
            <v>Муниципальное казенное общеобразовательное учреждение «Атабаевская средняя общеобразовательная школа» муниципального образования «Киясовский район»</v>
          </cell>
          <cell r="E454" t="str">
            <v>427831, Удмуртская Республика, Киясовский район, д. Атабаево, ул. Советская, д. 51</v>
          </cell>
          <cell r="F454">
            <v>512</v>
          </cell>
          <cell r="G454">
            <v>778.8</v>
          </cell>
          <cell r="H454">
            <v>512</v>
          </cell>
          <cell r="I454">
            <v>778.8</v>
          </cell>
          <cell r="J454">
            <v>512</v>
          </cell>
          <cell r="K454">
            <v>778.8</v>
          </cell>
          <cell r="L454">
            <v>512</v>
          </cell>
          <cell r="M454">
            <v>855.5</v>
          </cell>
          <cell r="N454">
            <v>512</v>
          </cell>
          <cell r="O454">
            <v>855.5</v>
          </cell>
          <cell r="P454">
            <v>512</v>
          </cell>
          <cell r="Q454">
            <v>855.5</v>
          </cell>
          <cell r="R454">
            <v>512</v>
          </cell>
          <cell r="S454">
            <v>855.5</v>
          </cell>
          <cell r="T454">
            <v>512</v>
          </cell>
          <cell r="U454">
            <v>855.5</v>
          </cell>
          <cell r="V454">
            <v>512</v>
          </cell>
          <cell r="W454">
            <v>855.5</v>
          </cell>
          <cell r="X454">
            <v>512</v>
          </cell>
          <cell r="Y454">
            <v>855.5</v>
          </cell>
          <cell r="Z454" t="str">
            <v>adsl</v>
          </cell>
        </row>
        <row r="455">
          <cell r="C455" t="str">
            <v>ou-sar-430</v>
          </cell>
          <cell r="D455" t="str">
            <v>Муниципальное казенное общеобразовательное учреждение «Ермолаевская средняя общеобразовательная школа» муниципального образования «Киясовский район»</v>
          </cell>
          <cell r="E455" t="str">
            <v>427847, Удмуртская Республика, Киясовский район, с. Ермолаево, ул. Школьная, д. 6</v>
          </cell>
          <cell r="F455">
            <v>512</v>
          </cell>
          <cell r="G455">
            <v>778.8</v>
          </cell>
          <cell r="H455">
            <v>512</v>
          </cell>
          <cell r="I455">
            <v>778.8</v>
          </cell>
          <cell r="J455">
            <v>512</v>
          </cell>
          <cell r="K455">
            <v>778.8</v>
          </cell>
          <cell r="L455">
            <v>512</v>
          </cell>
          <cell r="M455">
            <v>855.5</v>
          </cell>
          <cell r="N455">
            <v>512</v>
          </cell>
          <cell r="O455">
            <v>855.5</v>
          </cell>
          <cell r="P455">
            <v>512</v>
          </cell>
          <cell r="Q455">
            <v>855.5</v>
          </cell>
          <cell r="R455">
            <v>512</v>
          </cell>
          <cell r="S455">
            <v>855.5</v>
          </cell>
          <cell r="T455">
            <v>512</v>
          </cell>
          <cell r="U455">
            <v>855.5</v>
          </cell>
          <cell r="V455">
            <v>512</v>
          </cell>
          <cell r="W455">
            <v>855.5</v>
          </cell>
          <cell r="X455">
            <v>512</v>
          </cell>
          <cell r="Y455">
            <v>855.5</v>
          </cell>
          <cell r="Z455" t="str">
            <v>adsl</v>
          </cell>
        </row>
        <row r="456">
          <cell r="C456" t="str">
            <v>ou-sar-431</v>
          </cell>
          <cell r="D456" t="str">
            <v>Муниципальное казенное общеобразовательное учреждение «Ильдибаевская средняя общеобразовательная школа» муниципального образования «Киясовский район»</v>
          </cell>
          <cell r="E456" t="str">
            <v>427844, Удмуртская Республика, Киясовский район, с. Ильдибаево, ул. Суворова, д. 28</v>
          </cell>
          <cell r="F456">
            <v>512</v>
          </cell>
          <cell r="G456">
            <v>778.8</v>
          </cell>
          <cell r="H456">
            <v>512</v>
          </cell>
          <cell r="I456">
            <v>778.8</v>
          </cell>
          <cell r="J456">
            <v>512</v>
          </cell>
          <cell r="K456">
            <v>778.8</v>
          </cell>
          <cell r="L456">
            <v>512</v>
          </cell>
          <cell r="M456">
            <v>855.5</v>
          </cell>
          <cell r="N456">
            <v>512</v>
          </cell>
          <cell r="O456">
            <v>855.5</v>
          </cell>
          <cell r="P456">
            <v>512</v>
          </cell>
          <cell r="Q456">
            <v>855.5</v>
          </cell>
          <cell r="R456">
            <v>512</v>
          </cell>
          <cell r="S456">
            <v>855.5</v>
          </cell>
          <cell r="T456">
            <v>512</v>
          </cell>
          <cell r="U456">
            <v>855.5</v>
          </cell>
          <cell r="V456">
            <v>512</v>
          </cell>
          <cell r="W456">
            <v>855.5</v>
          </cell>
          <cell r="X456">
            <v>512</v>
          </cell>
          <cell r="Y456">
            <v>855.5</v>
          </cell>
          <cell r="Z456" t="str">
            <v>adsl</v>
          </cell>
        </row>
        <row r="457">
          <cell r="C457" t="str">
            <v>ou-sar-432</v>
          </cell>
          <cell r="D457" t="str">
            <v>Муниципальное казенное общеобразовательное учреждение «Карамас-Пельгинская средняя общеобразовательная школа» муниципального образования «Киясовский район»</v>
          </cell>
          <cell r="E457" t="str">
            <v>427845, Удмуртская Республика, Киясовский район, д. Карамас-пельга, ул. Гагарина, д. 17а</v>
          </cell>
          <cell r="F457">
            <v>1024</v>
          </cell>
          <cell r="G457">
            <v>4500</v>
          </cell>
          <cell r="H457">
            <v>1024</v>
          </cell>
          <cell r="I457">
            <v>4500</v>
          </cell>
          <cell r="J457">
            <v>512</v>
          </cell>
          <cell r="K457">
            <v>2750</v>
          </cell>
          <cell r="L457">
            <v>1024</v>
          </cell>
          <cell r="M457">
            <v>997.09999999999991</v>
          </cell>
          <cell r="N457">
            <v>1024</v>
          </cell>
          <cell r="O457">
            <v>997.09999999999991</v>
          </cell>
          <cell r="P457">
            <v>1024</v>
          </cell>
          <cell r="Q457">
            <v>997.09999999999991</v>
          </cell>
          <cell r="R457">
            <v>1024</v>
          </cell>
          <cell r="S457">
            <v>997.09999999999991</v>
          </cell>
          <cell r="T457">
            <v>1024</v>
          </cell>
          <cell r="U457">
            <v>997.09999999999991</v>
          </cell>
          <cell r="V457">
            <v>1024</v>
          </cell>
          <cell r="W457">
            <v>997.1</v>
          </cell>
          <cell r="X457">
            <v>1024</v>
          </cell>
          <cell r="Y457">
            <v>997.1</v>
          </cell>
          <cell r="Z457" t="str">
            <v>adsl</v>
          </cell>
        </row>
        <row r="458">
          <cell r="C458" t="str">
            <v>ou-sar-434</v>
          </cell>
          <cell r="D458" t="str">
            <v>Муниципальное казенное общеобразовательное учреждение «Лутохинская средняя общеобразовательная школа» муниципального образования «Киясовский район»</v>
          </cell>
          <cell r="E458" t="str">
            <v>427843, Удмуртская Республика, Киясовский район, д. Калашур, ул. Советская, д. 1</v>
          </cell>
          <cell r="F458">
            <v>512</v>
          </cell>
          <cell r="G458">
            <v>778.8</v>
          </cell>
          <cell r="H458">
            <v>512</v>
          </cell>
          <cell r="I458">
            <v>778.8</v>
          </cell>
          <cell r="J458">
            <v>512</v>
          </cell>
          <cell r="K458">
            <v>778.8</v>
          </cell>
          <cell r="L458">
            <v>512</v>
          </cell>
          <cell r="M458">
            <v>855.5</v>
          </cell>
          <cell r="N458">
            <v>512</v>
          </cell>
          <cell r="O458">
            <v>855.5</v>
          </cell>
          <cell r="P458">
            <v>512</v>
          </cell>
          <cell r="Q458">
            <v>855.5</v>
          </cell>
          <cell r="R458">
            <v>512</v>
          </cell>
          <cell r="S458">
            <v>855.5</v>
          </cell>
          <cell r="T458">
            <v>512</v>
          </cell>
          <cell r="U458">
            <v>855.5</v>
          </cell>
          <cell r="V458">
            <v>512</v>
          </cell>
          <cell r="W458">
            <v>855.5</v>
          </cell>
          <cell r="X458">
            <v>512</v>
          </cell>
          <cell r="Y458">
            <v>855.5</v>
          </cell>
          <cell r="Z458" t="str">
            <v>adsl</v>
          </cell>
        </row>
        <row r="459">
          <cell r="C459" t="str">
            <v>ou-sar-435</v>
          </cell>
          <cell r="D459" t="str">
            <v>Муниципальное казенное общеобразовательное учреждение «Мушаковская средняя общеобразовательная школа» муниципального образования «Киясовский район»</v>
          </cell>
          <cell r="E459" t="str">
            <v>427846, Удмуртская Республика, Киясовский район, с. Мушак, ул. Школьная, д. 9</v>
          </cell>
          <cell r="F459">
            <v>512</v>
          </cell>
          <cell r="G459">
            <v>778.8</v>
          </cell>
          <cell r="H459">
            <v>512</v>
          </cell>
          <cell r="I459">
            <v>778.8</v>
          </cell>
          <cell r="J459">
            <v>512</v>
          </cell>
          <cell r="K459">
            <v>778.8</v>
          </cell>
          <cell r="L459">
            <v>512</v>
          </cell>
          <cell r="M459">
            <v>855.5</v>
          </cell>
          <cell r="N459">
            <v>512</v>
          </cell>
          <cell r="O459">
            <v>855.5</v>
          </cell>
          <cell r="P459">
            <v>512</v>
          </cell>
          <cell r="Q459">
            <v>855.5</v>
          </cell>
          <cell r="R459">
            <v>512</v>
          </cell>
          <cell r="S459">
            <v>855.5</v>
          </cell>
          <cell r="T459">
            <v>512</v>
          </cell>
          <cell r="U459">
            <v>855.5</v>
          </cell>
          <cell r="V459">
            <v>512</v>
          </cell>
          <cell r="W459">
            <v>855.5</v>
          </cell>
          <cell r="X459">
            <v>512</v>
          </cell>
          <cell r="Y459">
            <v>855.5</v>
          </cell>
          <cell r="Z459" t="str">
            <v>adsl</v>
          </cell>
        </row>
        <row r="460">
          <cell r="C460" t="str">
            <v>ou-sar-436</v>
          </cell>
          <cell r="D460" t="str">
            <v>Муниципальное казенное общеобразовательное учреждение «Первомайская средняя общеобразовательная школа» муниципального образования «Киясовский район»</v>
          </cell>
          <cell r="E460" t="str">
            <v>427842, Удмуртская Республика, Киясовский район, с. Первомайский, ул. Трактовая, д. 12</v>
          </cell>
          <cell r="F460">
            <v>1024</v>
          </cell>
          <cell r="G460">
            <v>908.59999999999991</v>
          </cell>
          <cell r="H460">
            <v>1024</v>
          </cell>
          <cell r="I460">
            <v>908.59999999999991</v>
          </cell>
          <cell r="J460">
            <v>512</v>
          </cell>
          <cell r="K460">
            <v>778.8</v>
          </cell>
          <cell r="L460">
            <v>1024</v>
          </cell>
          <cell r="M460">
            <v>997.09999999999991</v>
          </cell>
          <cell r="N460">
            <v>1024</v>
          </cell>
          <cell r="O460">
            <v>997.09999999999991</v>
          </cell>
          <cell r="P460">
            <v>1024</v>
          </cell>
          <cell r="Q460">
            <v>997.09999999999991</v>
          </cell>
          <cell r="R460">
            <v>1024</v>
          </cell>
          <cell r="S460">
            <v>997.09999999999991</v>
          </cell>
          <cell r="T460">
            <v>1024</v>
          </cell>
          <cell r="U460">
            <v>997.09999999999991</v>
          </cell>
          <cell r="V460">
            <v>1024</v>
          </cell>
          <cell r="W460">
            <v>997.1</v>
          </cell>
          <cell r="X460">
            <v>1024</v>
          </cell>
          <cell r="Y460">
            <v>997.1</v>
          </cell>
          <cell r="Z460" t="str">
            <v>adsl</v>
          </cell>
        </row>
        <row r="461">
          <cell r="C461" t="str">
            <v>ou-sar-437</v>
          </cell>
          <cell r="D461" t="str">
            <v>Муниципальное казенное общеобразовательное учреждение «Подгорновская средняя общеобразовательная школа» муниципального образования «Киясовский район»</v>
          </cell>
          <cell r="E461" t="str">
            <v>427848, Удмуртская Республика, Киясовский район, с. Подгорное, ул. Школьная, д. 6</v>
          </cell>
          <cell r="F461">
            <v>1024</v>
          </cell>
          <cell r="G461">
            <v>4500</v>
          </cell>
          <cell r="H461">
            <v>1024</v>
          </cell>
          <cell r="I461">
            <v>4500</v>
          </cell>
          <cell r="J461">
            <v>512</v>
          </cell>
          <cell r="K461">
            <v>2750</v>
          </cell>
          <cell r="L461">
            <v>1024</v>
          </cell>
          <cell r="M461">
            <v>3350</v>
          </cell>
          <cell r="N461">
            <v>1024</v>
          </cell>
          <cell r="O461">
            <v>3350</v>
          </cell>
          <cell r="P461">
            <v>1024</v>
          </cell>
          <cell r="Q461">
            <v>3350</v>
          </cell>
          <cell r="R461">
            <v>1024</v>
          </cell>
          <cell r="S461">
            <v>3350</v>
          </cell>
          <cell r="T461">
            <v>1024</v>
          </cell>
          <cell r="U461" t="str">
            <v>Услуга не предоставляется</v>
          </cell>
          <cell r="V461">
            <v>1024</v>
          </cell>
          <cell r="W461">
            <v>3350</v>
          </cell>
          <cell r="X461">
            <v>1024</v>
          </cell>
          <cell r="Y461">
            <v>3350</v>
          </cell>
          <cell r="Z461" t="str">
            <v>3G</v>
          </cell>
        </row>
        <row r="462">
          <cell r="C462" t="str">
            <v>ou-sar-438</v>
          </cell>
          <cell r="D462" t="str">
            <v>Муниципальное казенное общеобразовательное учреждение «Старосальинская средняя общеобразовательная школа» муниципального образования «Киясовский район»</v>
          </cell>
          <cell r="E462" t="str">
            <v>427849, Удмуртская Республика, Киясовский район, д. Старая-Салья, ул. Чистопольская, д. 45</v>
          </cell>
          <cell r="F462">
            <v>128</v>
          </cell>
          <cell r="G462">
            <v>519.19999999999993</v>
          </cell>
          <cell r="H462">
            <v>128</v>
          </cell>
          <cell r="I462">
            <v>519.19999999999993</v>
          </cell>
          <cell r="J462">
            <v>128</v>
          </cell>
          <cell r="K462">
            <v>519.19999999999993</v>
          </cell>
          <cell r="L462">
            <v>128</v>
          </cell>
          <cell r="M462">
            <v>572.29999999999995</v>
          </cell>
          <cell r="N462">
            <v>128</v>
          </cell>
          <cell r="O462">
            <v>572.29999999999995</v>
          </cell>
          <cell r="P462">
            <v>128</v>
          </cell>
          <cell r="Q462">
            <v>572.29999999999995</v>
          </cell>
          <cell r="R462">
            <v>128</v>
          </cell>
          <cell r="S462">
            <v>572.29999999999995</v>
          </cell>
          <cell r="T462">
            <v>128</v>
          </cell>
          <cell r="U462">
            <v>572.29999999999995</v>
          </cell>
          <cell r="V462">
            <v>128</v>
          </cell>
          <cell r="W462">
            <v>572.29999999999995</v>
          </cell>
          <cell r="X462">
            <v>128</v>
          </cell>
          <cell r="Y462">
            <v>572.29999999999995</v>
          </cell>
          <cell r="Z462" t="str">
            <v>eth_emx</v>
          </cell>
        </row>
        <row r="463">
          <cell r="C463" t="str">
            <v>ou-glz-442</v>
          </cell>
          <cell r="D463" t="str">
            <v>Муниципальное бюджетное общеобразовательное учреждение Валамазская средняя общеобразовательная школа</v>
          </cell>
          <cell r="E463" t="str">
            <v>427664, Удмуртская Республика, Красногорский район, п. Валамаз, ул. К.Маркса, д. 8</v>
          </cell>
          <cell r="F463">
            <v>1024</v>
          </cell>
          <cell r="G463">
            <v>4500</v>
          </cell>
          <cell r="H463">
            <v>1024</v>
          </cell>
          <cell r="I463">
            <v>4500</v>
          </cell>
          <cell r="J463">
            <v>512</v>
          </cell>
          <cell r="K463">
            <v>2750</v>
          </cell>
          <cell r="L463">
            <v>1024</v>
          </cell>
          <cell r="M463">
            <v>997.09999999999991</v>
          </cell>
          <cell r="N463">
            <v>1024</v>
          </cell>
          <cell r="O463">
            <v>997.09999999999991</v>
          </cell>
          <cell r="P463">
            <v>1024</v>
          </cell>
          <cell r="Q463">
            <v>997.09999999999991</v>
          </cell>
          <cell r="R463">
            <v>1024</v>
          </cell>
          <cell r="S463">
            <v>997.09999999999991</v>
          </cell>
          <cell r="T463">
            <v>1024</v>
          </cell>
          <cell r="U463">
            <v>997.09999999999991</v>
          </cell>
          <cell r="V463">
            <v>1024</v>
          </cell>
          <cell r="W463">
            <v>997.1</v>
          </cell>
          <cell r="X463">
            <v>1024</v>
          </cell>
          <cell r="Y463">
            <v>997.1</v>
          </cell>
          <cell r="Z463" t="str">
            <v>adsl</v>
          </cell>
        </row>
        <row r="464">
          <cell r="C464" t="str">
            <v>shdety0280</v>
          </cell>
          <cell r="D464" t="str">
            <v>Муниципальное бюджетное общеобразовательное учреждение Красногорская гимназия</v>
          </cell>
          <cell r="E464" t="str">
            <v>427650, Удмуртская Республика, Красногорский район, с. Красногорское, ул. Советская, д. 2</v>
          </cell>
          <cell r="F464">
            <v>2048</v>
          </cell>
          <cell r="G464">
            <v>1427.8</v>
          </cell>
          <cell r="H464">
            <v>10240</v>
          </cell>
          <cell r="I464">
            <v>7658.2</v>
          </cell>
          <cell r="J464">
            <v>6144</v>
          </cell>
          <cell r="K464">
            <v>0</v>
          </cell>
          <cell r="L464">
            <v>10240</v>
          </cell>
          <cell r="M464">
            <v>8425.1999999999989</v>
          </cell>
          <cell r="N464">
            <v>10240</v>
          </cell>
          <cell r="O464">
            <v>8425.1999999999989</v>
          </cell>
          <cell r="P464">
            <v>5120</v>
          </cell>
          <cell r="Q464">
            <v>3852.7</v>
          </cell>
          <cell r="R464">
            <v>2048</v>
          </cell>
          <cell r="S464">
            <v>1569.3999999999999</v>
          </cell>
          <cell r="T464">
            <v>2048</v>
          </cell>
          <cell r="U464">
            <v>1569.3999999999999</v>
          </cell>
          <cell r="V464">
            <v>5120</v>
          </cell>
          <cell r="W464">
            <v>3852.7</v>
          </cell>
          <cell r="X464">
            <v>5120</v>
          </cell>
          <cell r="Y464">
            <v>3852.7</v>
          </cell>
          <cell r="Z464" t="str">
            <v>eth</v>
          </cell>
        </row>
        <row r="465">
          <cell r="C465" t="str">
            <v>96514-2292</v>
          </cell>
          <cell r="D465" t="str">
            <v>Муниципальное бюджетное общеобразовательное учреждение Красногорская средняя общеобразовательная школа</v>
          </cell>
          <cell r="E465" t="str">
            <v>427650, Удмуртская Республика, Красногорский район, с. Красногорское, ул. Ленина, д. 50</v>
          </cell>
          <cell r="F465">
            <v>10240</v>
          </cell>
          <cell r="G465">
            <v>7658.2</v>
          </cell>
          <cell r="H465">
            <v>10240</v>
          </cell>
          <cell r="I465">
            <v>7658.2</v>
          </cell>
          <cell r="J465">
            <v>512</v>
          </cell>
          <cell r="K465">
            <v>778.8</v>
          </cell>
          <cell r="L465">
            <v>10240</v>
          </cell>
          <cell r="M465">
            <v>8425.1999999999989</v>
          </cell>
          <cell r="N465">
            <v>10240</v>
          </cell>
          <cell r="O465">
            <v>8425.1999999999989</v>
          </cell>
          <cell r="P465">
            <v>5120</v>
          </cell>
          <cell r="Q465">
            <v>3852.7</v>
          </cell>
          <cell r="R465">
            <v>2048</v>
          </cell>
          <cell r="S465">
            <v>1569.3999999999999</v>
          </cell>
          <cell r="T465">
            <v>2048</v>
          </cell>
          <cell r="U465">
            <v>1569.3999999999999</v>
          </cell>
          <cell r="V465">
            <v>5120</v>
          </cell>
          <cell r="W465">
            <v>3852.7</v>
          </cell>
          <cell r="X465">
            <v>5120</v>
          </cell>
          <cell r="Y465">
            <v>3852.7</v>
          </cell>
          <cell r="Z465" t="str">
            <v>adsl</v>
          </cell>
        </row>
        <row r="466">
          <cell r="C466" t="str">
            <v>ou-glz447i</v>
          </cell>
          <cell r="D466" t="str">
            <v>Муниципальное бюджетное общеобразовательное учреждение Красногорская средняя общеобразовательная школа (интернат)</v>
          </cell>
          <cell r="E466" t="str">
            <v>427650, Удмуртская Республика, Красногорский район, с. Красногорское, ул. Глазовская,  д. 1а</v>
          </cell>
          <cell r="F466">
            <v>2048</v>
          </cell>
          <cell r="G466">
            <v>1427.8</v>
          </cell>
          <cell r="H466">
            <v>6144</v>
          </cell>
          <cell r="I466">
            <v>4413.2</v>
          </cell>
          <cell r="J466">
            <v>512</v>
          </cell>
          <cell r="K466">
            <v>778.8</v>
          </cell>
          <cell r="L466">
            <v>6144</v>
          </cell>
          <cell r="M466">
            <v>4855.7</v>
          </cell>
          <cell r="N466">
            <v>6144</v>
          </cell>
          <cell r="O466">
            <v>4855.7</v>
          </cell>
          <cell r="P466">
            <v>3072</v>
          </cell>
          <cell r="Q466">
            <v>2283.3000000000002</v>
          </cell>
          <cell r="R466">
            <v>2048</v>
          </cell>
          <cell r="S466">
            <v>1569.3999999999999</v>
          </cell>
          <cell r="T466">
            <v>2048</v>
          </cell>
          <cell r="U466">
            <v>1569.3999999999999</v>
          </cell>
          <cell r="V466">
            <v>3072</v>
          </cell>
          <cell r="W466">
            <v>2283.3000000000002</v>
          </cell>
          <cell r="X466">
            <v>3072</v>
          </cell>
          <cell r="Y466">
            <v>2283.3000000000002</v>
          </cell>
          <cell r="Z466" t="str">
            <v>adsl</v>
          </cell>
        </row>
        <row r="467">
          <cell r="C467" t="str">
            <v>ou-glz-448</v>
          </cell>
          <cell r="D467" t="str">
            <v>Муниципальное бюджетное общеобразовательное учреждение Курьинская средняя общеобразовательная школа имени Героя Советского Союза Григория Федоровича Ожмегова</v>
          </cell>
          <cell r="E467" t="str">
            <v>427661, Удмуртская Республика, Красногорский район, с. Курья, ул. Юбилейная, д. 6</v>
          </cell>
          <cell r="F467">
            <v>128</v>
          </cell>
          <cell r="G467">
            <v>519.19999999999993</v>
          </cell>
          <cell r="H467">
            <v>128</v>
          </cell>
          <cell r="I467">
            <v>519.19999999999993</v>
          </cell>
          <cell r="J467">
            <v>128</v>
          </cell>
          <cell r="K467">
            <v>519.19999999999993</v>
          </cell>
          <cell r="L467">
            <v>128</v>
          </cell>
          <cell r="M467">
            <v>572.29999999999995</v>
          </cell>
          <cell r="N467">
            <v>128</v>
          </cell>
          <cell r="O467">
            <v>572.29999999999995</v>
          </cell>
          <cell r="P467">
            <v>128</v>
          </cell>
          <cell r="Q467">
            <v>572.29999999999995</v>
          </cell>
          <cell r="R467">
            <v>128</v>
          </cell>
          <cell r="S467">
            <v>572.29999999999995</v>
          </cell>
          <cell r="T467">
            <v>128</v>
          </cell>
          <cell r="U467">
            <v>572.29999999999995</v>
          </cell>
          <cell r="V467">
            <v>128</v>
          </cell>
          <cell r="W467">
            <v>572.29999999999995</v>
          </cell>
          <cell r="X467">
            <v>128</v>
          </cell>
          <cell r="Y467">
            <v>572.29999999999995</v>
          </cell>
          <cell r="Z467" t="str">
            <v>adsl</v>
          </cell>
        </row>
        <row r="468">
          <cell r="C468" t="str">
            <v>ou-glz-439</v>
          </cell>
          <cell r="D468" t="str">
            <v>Муниципальное казённое образовательное учреждение для детей-сирот и детей, оставшихся без попечения родителей, Красногорский детский дом</v>
          </cell>
          <cell r="E468" t="str">
            <v>427650, Удмуртская Республика, Красногорский район, д. Агриколь, ул. Родниковая, д. 2</v>
          </cell>
          <cell r="F468">
            <v>2048</v>
          </cell>
          <cell r="G468">
            <v>1427.8</v>
          </cell>
          <cell r="H468">
            <v>6144</v>
          </cell>
          <cell r="I468">
            <v>4413.2</v>
          </cell>
          <cell r="J468">
            <v>512</v>
          </cell>
          <cell r="K468">
            <v>778.8</v>
          </cell>
          <cell r="L468">
            <v>6144</v>
          </cell>
          <cell r="M468">
            <v>4855.7</v>
          </cell>
          <cell r="N468">
            <v>6144</v>
          </cell>
          <cell r="O468">
            <v>4855.7</v>
          </cell>
          <cell r="P468">
            <v>3072</v>
          </cell>
          <cell r="Q468">
            <v>2283.3000000000002</v>
          </cell>
          <cell r="R468">
            <v>2048</v>
          </cell>
          <cell r="S468">
            <v>1569.3999999999999</v>
          </cell>
          <cell r="T468">
            <v>2048</v>
          </cell>
          <cell r="U468">
            <v>1569.3999999999999</v>
          </cell>
          <cell r="V468">
            <v>3072</v>
          </cell>
          <cell r="W468">
            <v>2283.3000000000002</v>
          </cell>
          <cell r="X468">
            <v>3072</v>
          </cell>
          <cell r="Y468">
            <v>2283.3000000000002</v>
          </cell>
          <cell r="Z468" t="str">
            <v>adsl</v>
          </cell>
        </row>
        <row r="469">
          <cell r="C469" t="str">
            <v>ou-glz-440</v>
          </cell>
          <cell r="D469" t="str">
            <v>Муниципальное казённое общеобразовательное учреждение Архангельская средняя общеобразовательная школа</v>
          </cell>
          <cell r="E469" t="str">
            <v>427665, Удмуртская Республика, Красногорский район, с. Архангельское, ул. Новая, д. 4</v>
          </cell>
          <cell r="F469">
            <v>128</v>
          </cell>
          <cell r="G469">
            <v>519.19999999999993</v>
          </cell>
          <cell r="H469">
            <v>128</v>
          </cell>
          <cell r="I469">
            <v>519.19999999999993</v>
          </cell>
          <cell r="J469">
            <v>128</v>
          </cell>
          <cell r="K469">
            <v>519.19999999999993</v>
          </cell>
          <cell r="L469">
            <v>128</v>
          </cell>
          <cell r="M469">
            <v>572.29999999999995</v>
          </cell>
          <cell r="N469">
            <v>128</v>
          </cell>
          <cell r="O469">
            <v>572.29999999999995</v>
          </cell>
          <cell r="P469">
            <v>128</v>
          </cell>
          <cell r="Q469">
            <v>572.29999999999995</v>
          </cell>
          <cell r="R469">
            <v>128</v>
          </cell>
          <cell r="S469">
            <v>572.29999999999995</v>
          </cell>
          <cell r="T469">
            <v>128</v>
          </cell>
          <cell r="U469">
            <v>572.29999999999995</v>
          </cell>
          <cell r="V469">
            <v>128</v>
          </cell>
          <cell r="W469">
            <v>572.29999999999995</v>
          </cell>
          <cell r="X469">
            <v>128</v>
          </cell>
          <cell r="Y469">
            <v>572.29999999999995</v>
          </cell>
          <cell r="Z469" t="str">
            <v>eth_emx</v>
          </cell>
        </row>
        <row r="470">
          <cell r="C470" t="str">
            <v>ou-glz-441</v>
          </cell>
          <cell r="D470" t="str">
            <v>Муниципальное казенное общеобразовательное учреждение Барановская средняя общеобразовательная школа</v>
          </cell>
          <cell r="E470" t="str">
            <v>427652, Удмуртская Республика, Красногорский район, д. Бараны, ул. Советская, д. 6а</v>
          </cell>
          <cell r="F470">
            <v>512</v>
          </cell>
          <cell r="G470">
            <v>778.8</v>
          </cell>
          <cell r="H470">
            <v>512</v>
          </cell>
          <cell r="I470">
            <v>778.8</v>
          </cell>
          <cell r="J470">
            <v>512</v>
          </cell>
          <cell r="K470">
            <v>778.8</v>
          </cell>
          <cell r="L470">
            <v>512</v>
          </cell>
          <cell r="M470">
            <v>855.5</v>
          </cell>
          <cell r="N470">
            <v>512</v>
          </cell>
          <cell r="O470">
            <v>855.5</v>
          </cell>
          <cell r="P470">
            <v>512</v>
          </cell>
          <cell r="Q470">
            <v>855.5</v>
          </cell>
          <cell r="R470">
            <v>512</v>
          </cell>
          <cell r="S470">
            <v>855.5</v>
          </cell>
          <cell r="T470">
            <v>512</v>
          </cell>
          <cell r="U470">
            <v>855.5</v>
          </cell>
          <cell r="V470">
            <v>512</v>
          </cell>
          <cell r="W470">
            <v>855.5</v>
          </cell>
          <cell r="X470">
            <v>512</v>
          </cell>
          <cell r="Y470">
            <v>855.5</v>
          </cell>
          <cell r="Z470" t="str">
            <v>adsl</v>
          </cell>
        </row>
        <row r="471">
          <cell r="C471" t="str">
            <v>ou-glz-443</v>
          </cell>
          <cell r="D471" t="str">
            <v>Муниципальное казенное общеобразовательное учреждение Васильевская основная общеобразовательная школа</v>
          </cell>
          <cell r="E471" t="str">
            <v>427660, Удмуртская Республика, Красногорский район, с. Васильевское, ул. Школьная, д. 4</v>
          </cell>
          <cell r="F471">
            <v>1024</v>
          </cell>
          <cell r="G471">
            <v>908.59999999999991</v>
          </cell>
          <cell r="H471">
            <v>1024</v>
          </cell>
          <cell r="I471">
            <v>908.59999999999991</v>
          </cell>
          <cell r="J471">
            <v>512</v>
          </cell>
          <cell r="K471">
            <v>778.8</v>
          </cell>
          <cell r="L471">
            <v>1024</v>
          </cell>
          <cell r="M471">
            <v>997.09999999999991</v>
          </cell>
          <cell r="N471">
            <v>1024</v>
          </cell>
          <cell r="O471">
            <v>997.09999999999991</v>
          </cell>
          <cell r="P471">
            <v>1024</v>
          </cell>
          <cell r="Q471">
            <v>997.09999999999991</v>
          </cell>
          <cell r="R471">
            <v>1024</v>
          </cell>
          <cell r="S471">
            <v>997.09999999999991</v>
          </cell>
          <cell r="T471">
            <v>1024</v>
          </cell>
          <cell r="U471">
            <v>997.09999999999991</v>
          </cell>
          <cell r="V471">
            <v>1024</v>
          </cell>
          <cell r="W471">
            <v>997.1</v>
          </cell>
          <cell r="X471">
            <v>1024</v>
          </cell>
          <cell r="Y471">
            <v>997.1</v>
          </cell>
          <cell r="Z471" t="str">
            <v>adsl</v>
          </cell>
        </row>
        <row r="472">
          <cell r="C472" t="str">
            <v>ou-glz-444</v>
          </cell>
          <cell r="D472" t="str">
            <v>Муниципальное казённое общеобразовательное учреждение Дёбинская средняя общеобразовательная школа</v>
          </cell>
          <cell r="E472" t="str">
            <v>427656, Удмуртская Республика, Красногорский район, с. Дебы, ул. Школьная, д. 30</v>
          </cell>
          <cell r="F472">
            <v>512</v>
          </cell>
          <cell r="G472">
            <v>778.8</v>
          </cell>
          <cell r="H472">
            <v>512</v>
          </cell>
          <cell r="I472">
            <v>778.8</v>
          </cell>
          <cell r="J472">
            <v>512</v>
          </cell>
          <cell r="K472">
            <v>778.8</v>
          </cell>
          <cell r="L472">
            <v>512</v>
          </cell>
          <cell r="M472">
            <v>855.5</v>
          </cell>
          <cell r="N472">
            <v>512</v>
          </cell>
          <cell r="O472">
            <v>855.5</v>
          </cell>
          <cell r="P472">
            <v>512</v>
          </cell>
          <cell r="Q472">
            <v>855.5</v>
          </cell>
          <cell r="R472">
            <v>512</v>
          </cell>
          <cell r="S472">
            <v>855.5</v>
          </cell>
          <cell r="T472">
            <v>512</v>
          </cell>
          <cell r="U472">
            <v>855.5</v>
          </cell>
          <cell r="V472">
            <v>512</v>
          </cell>
          <cell r="W472">
            <v>855.5</v>
          </cell>
          <cell r="X472">
            <v>512</v>
          </cell>
          <cell r="Y472">
            <v>855.5</v>
          </cell>
          <cell r="Z472" t="str">
            <v>adsl</v>
          </cell>
        </row>
        <row r="473">
          <cell r="C473" t="str">
            <v>ou-glz-445</v>
          </cell>
          <cell r="D473" t="str">
            <v>Муниципальное казенное общеобразовательное учреждение Кокманская начальная общеобразовательная школа</v>
          </cell>
          <cell r="E473" t="str">
            <v>427654, Удмуртская Республика, Красногорский район, п. Кокман, ул. Центральная, д. 14</v>
          </cell>
          <cell r="F473">
            <v>1024</v>
          </cell>
          <cell r="G473">
            <v>4500</v>
          </cell>
          <cell r="H473">
            <v>1024</v>
          </cell>
          <cell r="I473">
            <v>4500</v>
          </cell>
          <cell r="J473">
            <v>512</v>
          </cell>
          <cell r="K473">
            <v>2750</v>
          </cell>
          <cell r="L473">
            <v>1024</v>
          </cell>
          <cell r="M473">
            <v>3350</v>
          </cell>
          <cell r="N473">
            <v>1024</v>
          </cell>
          <cell r="O473">
            <v>3350</v>
          </cell>
          <cell r="P473">
            <v>1024</v>
          </cell>
          <cell r="Q473">
            <v>3350</v>
          </cell>
          <cell r="R473">
            <v>1024</v>
          </cell>
          <cell r="S473">
            <v>3350</v>
          </cell>
          <cell r="T473">
            <v>1024</v>
          </cell>
          <cell r="U473" t="str">
            <v>Услуга не предоставляется</v>
          </cell>
          <cell r="V473">
            <v>1024</v>
          </cell>
          <cell r="W473">
            <v>3350</v>
          </cell>
          <cell r="X473">
            <v>1024</v>
          </cell>
          <cell r="Y473">
            <v>3350</v>
          </cell>
          <cell r="Z473" t="str">
            <v>3G</v>
          </cell>
        </row>
        <row r="474">
          <cell r="C474" t="str">
            <v>ou-glz-449</v>
          </cell>
          <cell r="D474" t="str">
            <v>Муниципальное казенное общеобразовательное учреждение Селеговская начальная общеобразовательная школа</v>
          </cell>
          <cell r="E474" t="str">
            <v>427662, Удмуртская Республика, Красногорский район, с. Б. Селег, ул. Советская, д. 11</v>
          </cell>
          <cell r="F474">
            <v>128</v>
          </cell>
          <cell r="G474">
            <v>519.19999999999993</v>
          </cell>
          <cell r="H474">
            <v>128</v>
          </cell>
          <cell r="I474">
            <v>519.19999999999993</v>
          </cell>
          <cell r="J474">
            <v>128</v>
          </cell>
          <cell r="K474">
            <v>519.19999999999993</v>
          </cell>
          <cell r="L474">
            <v>128</v>
          </cell>
          <cell r="M474">
            <v>572.29999999999995</v>
          </cell>
          <cell r="N474">
            <v>128</v>
          </cell>
          <cell r="O474">
            <v>572.29999999999995</v>
          </cell>
          <cell r="P474">
            <v>128</v>
          </cell>
          <cell r="Q474">
            <v>572.29999999999995</v>
          </cell>
          <cell r="R474">
            <v>128</v>
          </cell>
          <cell r="S474">
            <v>572.29999999999995</v>
          </cell>
          <cell r="T474">
            <v>128</v>
          </cell>
          <cell r="U474">
            <v>572.29999999999995</v>
          </cell>
          <cell r="V474">
            <v>128</v>
          </cell>
          <cell r="W474">
            <v>572.29999999999995</v>
          </cell>
          <cell r="X474">
            <v>128</v>
          </cell>
          <cell r="Y474">
            <v>572.29999999999995</v>
          </cell>
          <cell r="Z474" t="str">
            <v>eth_emx</v>
          </cell>
        </row>
        <row r="475">
          <cell r="C475" t="str">
            <v>ou-sar-450</v>
          </cell>
          <cell r="D475" t="str">
            <v>Государственное специальное (коррекционное) учреждение для обучающихся с ограниченными возможностями здоровья Кечевская специальная (коррекционная) общеобразовательная школа-интернат VIII вида</v>
          </cell>
          <cell r="E475" t="str">
            <v>427000, Удмуртская Республика, Малопургинский район, д. Среднее Кечево, ул. Школьная, д. 10</v>
          </cell>
          <cell r="F475">
            <v>1024</v>
          </cell>
          <cell r="G475">
            <v>4500</v>
          </cell>
          <cell r="H475">
            <v>1024</v>
          </cell>
          <cell r="I475">
            <v>4500</v>
          </cell>
          <cell r="J475">
            <v>512</v>
          </cell>
          <cell r="K475">
            <v>2750</v>
          </cell>
          <cell r="L475">
            <v>1024</v>
          </cell>
          <cell r="M475">
            <v>3350</v>
          </cell>
          <cell r="N475">
            <v>1024</v>
          </cell>
          <cell r="O475">
            <v>3350</v>
          </cell>
          <cell r="P475">
            <v>1024</v>
          </cell>
          <cell r="Q475">
            <v>3350</v>
          </cell>
          <cell r="R475">
            <v>1024</v>
          </cell>
          <cell r="S475">
            <v>3350</v>
          </cell>
          <cell r="T475">
            <v>1024</v>
          </cell>
          <cell r="U475" t="str">
            <v>Услуга не предоставляется</v>
          </cell>
          <cell r="V475">
            <v>1024</v>
          </cell>
          <cell r="W475">
            <v>3350</v>
          </cell>
          <cell r="X475">
            <v>1024</v>
          </cell>
          <cell r="Y475">
            <v>3350</v>
          </cell>
          <cell r="Z475" t="str">
            <v>3G</v>
          </cell>
        </row>
        <row r="476">
          <cell r="C476" t="str">
            <v>ou-sar-451</v>
          </cell>
          <cell r="D476" t="str">
            <v>Муниципальное вечернее (сменное) общеобразовательное учреждение Малопургинский Центр образования</v>
          </cell>
          <cell r="E476" t="str">
            <v>427820, Удмуртская Республика, Малопургинский район, с. Малая Пурга, ул. Советская, д. 55</v>
          </cell>
          <cell r="F476">
            <v>2048</v>
          </cell>
          <cell r="G476">
            <v>1427.8</v>
          </cell>
          <cell r="H476">
            <v>6144</v>
          </cell>
          <cell r="I476">
            <v>4413.2</v>
          </cell>
          <cell r="J476">
            <v>512</v>
          </cell>
          <cell r="K476">
            <v>778.8</v>
          </cell>
          <cell r="L476">
            <v>6144</v>
          </cell>
          <cell r="M476">
            <v>4855.7</v>
          </cell>
          <cell r="N476">
            <v>6144</v>
          </cell>
          <cell r="O476">
            <v>4855.7</v>
          </cell>
          <cell r="P476">
            <v>3072</v>
          </cell>
          <cell r="Q476">
            <v>2283.3000000000002</v>
          </cell>
          <cell r="R476">
            <v>2048</v>
          </cell>
          <cell r="S476">
            <v>1569.3999999999999</v>
          </cell>
          <cell r="T476">
            <v>2048</v>
          </cell>
          <cell r="U476">
            <v>1569.3999999999999</v>
          </cell>
          <cell r="V476">
            <v>3072</v>
          </cell>
          <cell r="W476">
            <v>2283.3000000000002</v>
          </cell>
          <cell r="X476">
            <v>3072</v>
          </cell>
          <cell r="Y476">
            <v>2283.3000000000002</v>
          </cell>
          <cell r="Z476" t="str">
            <v>adsl</v>
          </cell>
        </row>
        <row r="477">
          <cell r="C477" t="str">
            <v>nsh-sar-28</v>
          </cell>
          <cell r="D477" t="str">
            <v>Муниципальное образовательное учреждение для детей дошкольного и младшего школьного возраста начальная школа-детский сад д. Миндерево</v>
          </cell>
          <cell r="E477" t="str">
            <v>427820, Удмуртская Республика, Малопургинский район, д. Миндерево, ул. Молодежная, д. 21</v>
          </cell>
          <cell r="F477">
            <v>2048</v>
          </cell>
          <cell r="G477">
            <v>1427.8</v>
          </cell>
          <cell r="H477">
            <v>2048</v>
          </cell>
          <cell r="I477">
            <v>1427.8</v>
          </cell>
          <cell r="J477">
            <v>512</v>
          </cell>
          <cell r="K477">
            <v>778.8</v>
          </cell>
          <cell r="L477">
            <v>2048</v>
          </cell>
          <cell r="M477">
            <v>1569.3999999999999</v>
          </cell>
          <cell r="N477">
            <v>2048</v>
          </cell>
          <cell r="O477">
            <v>1569.3999999999999</v>
          </cell>
          <cell r="P477">
            <v>2048</v>
          </cell>
          <cell r="Q477">
            <v>1569.3999999999999</v>
          </cell>
          <cell r="R477">
            <v>2048</v>
          </cell>
          <cell r="S477">
            <v>1569.3999999999999</v>
          </cell>
          <cell r="T477">
            <v>2048</v>
          </cell>
          <cell r="U477">
            <v>1569.3999999999999</v>
          </cell>
          <cell r="V477">
            <v>2048</v>
          </cell>
          <cell r="W477">
            <v>1569.4</v>
          </cell>
          <cell r="X477">
            <v>2048</v>
          </cell>
          <cell r="Y477">
            <v>1569.4</v>
          </cell>
          <cell r="Z477" t="str">
            <v>adsl</v>
          </cell>
        </row>
        <row r="478">
          <cell r="C478" t="str">
            <v>nsh-sar-29</v>
          </cell>
          <cell r="D478" t="str">
            <v>Муниципальное образовательное учреждение для детей дошкольного и младшего школьного возраста начальная школа-детский сад д. Сизяшур</v>
          </cell>
          <cell r="E478" t="str">
            <v>427811, Удмуртская Республика, Малопургинский район, д. Сизяшур, ул. Трактовая, д. 7</v>
          </cell>
          <cell r="F478">
            <v>1024</v>
          </cell>
          <cell r="G478">
            <v>4500</v>
          </cell>
          <cell r="H478">
            <v>1024</v>
          </cell>
          <cell r="I478">
            <v>4500</v>
          </cell>
          <cell r="J478">
            <v>512</v>
          </cell>
          <cell r="K478">
            <v>2750</v>
          </cell>
          <cell r="L478">
            <v>1024</v>
          </cell>
          <cell r="M478">
            <v>3350</v>
          </cell>
          <cell r="N478">
            <v>1024</v>
          </cell>
          <cell r="O478">
            <v>4500</v>
          </cell>
          <cell r="P478">
            <v>1024</v>
          </cell>
          <cell r="Q478">
            <v>4500</v>
          </cell>
          <cell r="R478">
            <v>1024</v>
          </cell>
          <cell r="S478">
            <v>4500</v>
          </cell>
          <cell r="T478">
            <v>1024</v>
          </cell>
          <cell r="U478" t="str">
            <v>Услуга не предоставляется</v>
          </cell>
          <cell r="V478">
            <v>1024</v>
          </cell>
          <cell r="W478">
            <v>4500</v>
          </cell>
          <cell r="X478">
            <v>1024</v>
          </cell>
          <cell r="Y478">
            <v>4500</v>
          </cell>
          <cell r="Z478" t="str">
            <v>VSAT Мегафон</v>
          </cell>
        </row>
        <row r="479">
          <cell r="C479" t="str">
            <v>nsh-sar-31</v>
          </cell>
          <cell r="D479" t="str">
            <v>Муниципальное образовательное учреждение для детей дошкольного и младшего школьного возраста начальная школа-детский сад д. Сырьезшур</v>
          </cell>
          <cell r="E479" t="str">
            <v>427825, Удмуртская Республика, Малопургинский район, д. Сырьезшур, ул. Школьная, д. 10</v>
          </cell>
          <cell r="F479">
            <v>1024</v>
          </cell>
          <cell r="G479">
            <v>4500</v>
          </cell>
          <cell r="H479">
            <v>1024</v>
          </cell>
          <cell r="I479">
            <v>4500</v>
          </cell>
          <cell r="J479">
            <v>512</v>
          </cell>
          <cell r="K479">
            <v>2750</v>
          </cell>
          <cell r="L479">
            <v>1024</v>
          </cell>
          <cell r="M479">
            <v>3350</v>
          </cell>
          <cell r="N479">
            <v>1024</v>
          </cell>
          <cell r="O479">
            <v>3350</v>
          </cell>
          <cell r="P479">
            <v>1024</v>
          </cell>
          <cell r="Q479">
            <v>3350</v>
          </cell>
          <cell r="R479">
            <v>1024</v>
          </cell>
          <cell r="S479">
            <v>3350</v>
          </cell>
          <cell r="T479">
            <v>1024</v>
          </cell>
          <cell r="U479" t="str">
            <v>Услуга не предоставляется</v>
          </cell>
          <cell r="V479">
            <v>1024</v>
          </cell>
          <cell r="W479">
            <v>3350</v>
          </cell>
          <cell r="X479">
            <v>1024</v>
          </cell>
          <cell r="Y479">
            <v>3350</v>
          </cell>
          <cell r="Z479" t="str">
            <v>3G</v>
          </cell>
        </row>
        <row r="480">
          <cell r="C480" t="str">
            <v>shdety0272</v>
          </cell>
          <cell r="D480" t="str">
            <v>Муниципальное общеобразовательное учреждение «Гимназия села Малая Пурга»</v>
          </cell>
          <cell r="E480" t="str">
            <v>427820, Удмуртская Республика, Малопургинский район, с. Малая Пурга, ул. Школьная, д. 1</v>
          </cell>
          <cell r="F480">
            <v>2048</v>
          </cell>
          <cell r="G480">
            <v>1427.8</v>
          </cell>
          <cell r="H480">
            <v>10240</v>
          </cell>
          <cell r="I480">
            <v>7658.2</v>
          </cell>
          <cell r="J480">
            <v>6144</v>
          </cell>
          <cell r="K480">
            <v>0</v>
          </cell>
          <cell r="L480">
            <v>10240</v>
          </cell>
          <cell r="M480">
            <v>8425.1999999999989</v>
          </cell>
          <cell r="N480">
            <v>10240</v>
          </cell>
          <cell r="O480">
            <v>8425.1999999999989</v>
          </cell>
          <cell r="P480">
            <v>5120</v>
          </cell>
          <cell r="Q480">
            <v>3852.7</v>
          </cell>
          <cell r="R480">
            <v>2048</v>
          </cell>
          <cell r="S480">
            <v>1569.3999999999999</v>
          </cell>
          <cell r="T480">
            <v>2048</v>
          </cell>
          <cell r="U480">
            <v>1569.3999999999999</v>
          </cell>
          <cell r="V480">
            <v>5120</v>
          </cell>
          <cell r="W480">
            <v>3852.7</v>
          </cell>
          <cell r="X480">
            <v>5120</v>
          </cell>
          <cell r="Y480">
            <v>3852.7</v>
          </cell>
          <cell r="Z480" t="str">
            <v>eth</v>
          </cell>
        </row>
        <row r="481">
          <cell r="C481" t="str">
            <v>ou-sar-683</v>
          </cell>
          <cell r="D481" t="str">
            <v>Муниципальное общеобразовательное учреждение начальная общеобразовательная школа д. Итешево</v>
          </cell>
          <cell r="E481" t="str">
            <v>427827, Удмуртская Республика, Малопургинский район, д. Итешево, ул. Центральная, д. 9а</v>
          </cell>
          <cell r="F481">
            <v>1024</v>
          </cell>
          <cell r="G481">
            <v>4500</v>
          </cell>
          <cell r="H481">
            <v>1024</v>
          </cell>
          <cell r="I481">
            <v>4500</v>
          </cell>
          <cell r="J481">
            <v>512</v>
          </cell>
          <cell r="K481">
            <v>2750</v>
          </cell>
          <cell r="L481">
            <v>1024</v>
          </cell>
          <cell r="M481">
            <v>3350</v>
          </cell>
          <cell r="N481">
            <v>1024</v>
          </cell>
          <cell r="O481">
            <v>4500</v>
          </cell>
          <cell r="P481">
            <v>1024</v>
          </cell>
          <cell r="Q481">
            <v>4500</v>
          </cell>
          <cell r="R481">
            <v>1024</v>
          </cell>
          <cell r="S481">
            <v>4500</v>
          </cell>
          <cell r="T481">
            <v>1024</v>
          </cell>
          <cell r="U481" t="str">
            <v>Услуга не предоставляется</v>
          </cell>
          <cell r="V481">
            <v>1024</v>
          </cell>
          <cell r="W481">
            <v>4500</v>
          </cell>
          <cell r="X481">
            <v>1024</v>
          </cell>
          <cell r="Y481">
            <v>4500</v>
          </cell>
          <cell r="Z481" t="str">
            <v>VSAT Мегафон</v>
          </cell>
        </row>
        <row r="482">
          <cell r="C482" t="str">
            <v>nsh-sar-26</v>
          </cell>
          <cell r="D482" t="str">
            <v>Муниципальное общеобразовательное учреждение начальная общеобразовательная школа д. Абдэс-Урдэс</v>
          </cell>
          <cell r="E482" t="str">
            <v>427824, Удмуртская Республика, Малопургинский район, д. Абдэс-Урдэс, ул. Октябрьская, д. 10</v>
          </cell>
          <cell r="F482">
            <v>1024</v>
          </cell>
          <cell r="G482">
            <v>4500</v>
          </cell>
          <cell r="H482">
            <v>1024</v>
          </cell>
          <cell r="I482">
            <v>4500</v>
          </cell>
          <cell r="J482">
            <v>512</v>
          </cell>
          <cell r="K482">
            <v>2750</v>
          </cell>
          <cell r="L482">
            <v>1024</v>
          </cell>
          <cell r="M482">
            <v>3350</v>
          </cell>
          <cell r="N482">
            <v>1024</v>
          </cell>
          <cell r="O482">
            <v>3350</v>
          </cell>
          <cell r="P482">
            <v>1024</v>
          </cell>
          <cell r="Q482">
            <v>3350</v>
          </cell>
          <cell r="R482">
            <v>1024</v>
          </cell>
          <cell r="S482">
            <v>3350</v>
          </cell>
          <cell r="T482">
            <v>1024</v>
          </cell>
          <cell r="U482" t="str">
            <v>Услуга не предоставляется</v>
          </cell>
          <cell r="V482">
            <v>1024</v>
          </cell>
          <cell r="W482">
            <v>3350</v>
          </cell>
          <cell r="X482">
            <v>1024</v>
          </cell>
          <cell r="Y482">
            <v>3350</v>
          </cell>
          <cell r="Z482" t="str">
            <v>3G</v>
          </cell>
        </row>
        <row r="483">
          <cell r="C483" t="str">
            <v>nsh-sar-23</v>
          </cell>
          <cell r="D483" t="str">
            <v>Муниципальное общеобразовательное учреждение начальная общеобразовательная школа д. Бажаново</v>
          </cell>
          <cell r="E483" t="str">
            <v>427810, Удмуртская Республика, Малопургинский район, д. Бажаново, ул. Школьная, д. 8</v>
          </cell>
          <cell r="F483">
            <v>1024</v>
          </cell>
          <cell r="G483">
            <v>4500</v>
          </cell>
          <cell r="H483">
            <v>1024</v>
          </cell>
          <cell r="I483">
            <v>4500</v>
          </cell>
          <cell r="J483">
            <v>512</v>
          </cell>
          <cell r="K483">
            <v>2750</v>
          </cell>
          <cell r="L483">
            <v>1024</v>
          </cell>
          <cell r="M483">
            <v>3350</v>
          </cell>
          <cell r="N483">
            <v>1024</v>
          </cell>
          <cell r="O483">
            <v>3350</v>
          </cell>
          <cell r="P483">
            <v>1024</v>
          </cell>
          <cell r="Q483">
            <v>3350</v>
          </cell>
          <cell r="R483">
            <v>1024</v>
          </cell>
          <cell r="S483">
            <v>3350</v>
          </cell>
          <cell r="T483">
            <v>1024</v>
          </cell>
          <cell r="U483" t="str">
            <v>Услуга не предоставляется</v>
          </cell>
          <cell r="V483">
            <v>1024</v>
          </cell>
          <cell r="W483">
            <v>3350</v>
          </cell>
          <cell r="X483" t="str">
            <v>-</v>
          </cell>
          <cell r="Y483">
            <v>0</v>
          </cell>
          <cell r="Z483" t="str">
            <v>3G</v>
          </cell>
        </row>
        <row r="484">
          <cell r="C484" t="str">
            <v>nsh-sar-20</v>
          </cell>
          <cell r="D484" t="str">
            <v>Муниципальное общеобразовательное учреждение начальная общеобразовательная школа д. Валион</v>
          </cell>
          <cell r="E484" t="str">
            <v>427805, Удмуртская Республика, Малопургинский район, д. Валион, ул. Школьная, д. 11</v>
          </cell>
          <cell r="F484">
            <v>1024</v>
          </cell>
          <cell r="G484">
            <v>4500</v>
          </cell>
          <cell r="H484">
            <v>1024</v>
          </cell>
          <cell r="I484">
            <v>4500</v>
          </cell>
          <cell r="J484">
            <v>512</v>
          </cell>
          <cell r="K484">
            <v>2750</v>
          </cell>
          <cell r="L484">
            <v>1024</v>
          </cell>
          <cell r="M484">
            <v>3350</v>
          </cell>
          <cell r="N484">
            <v>1024</v>
          </cell>
          <cell r="O484">
            <v>4500</v>
          </cell>
          <cell r="P484">
            <v>1024</v>
          </cell>
          <cell r="Q484">
            <v>4500</v>
          </cell>
          <cell r="R484">
            <v>1024</v>
          </cell>
          <cell r="S484">
            <v>4500</v>
          </cell>
          <cell r="T484">
            <v>1024</v>
          </cell>
          <cell r="U484" t="str">
            <v>Услуга не предоставляется</v>
          </cell>
          <cell r="V484">
            <v>1024</v>
          </cell>
          <cell r="W484">
            <v>4500</v>
          </cell>
          <cell r="X484">
            <v>1024</v>
          </cell>
          <cell r="Y484">
            <v>4500</v>
          </cell>
          <cell r="Z484" t="str">
            <v>VSAT Мегафон</v>
          </cell>
        </row>
        <row r="485">
          <cell r="C485" t="str">
            <v>nsh-sar-27</v>
          </cell>
          <cell r="D485" t="str">
            <v>Муниципальное общеобразовательное учреждение начальная общеобразовательная школа д. Капустино</v>
          </cell>
          <cell r="E485" t="str">
            <v>427811, Удмуртская Республика, Малопургинский район, д. Капустино, ул. Садовая, д. 11</v>
          </cell>
          <cell r="F485">
            <v>128</v>
          </cell>
          <cell r="G485">
            <v>519.19999999999993</v>
          </cell>
          <cell r="H485">
            <v>128</v>
          </cell>
          <cell r="I485">
            <v>519.19999999999993</v>
          </cell>
          <cell r="J485">
            <v>128</v>
          </cell>
          <cell r="K485">
            <v>519.19999999999993</v>
          </cell>
          <cell r="L485">
            <v>128</v>
          </cell>
          <cell r="M485">
            <v>572.29999999999995</v>
          </cell>
          <cell r="N485">
            <v>128</v>
          </cell>
          <cell r="O485">
            <v>572.29999999999995</v>
          </cell>
          <cell r="P485">
            <v>128</v>
          </cell>
          <cell r="Q485">
            <v>572.29999999999995</v>
          </cell>
          <cell r="R485">
            <v>128</v>
          </cell>
          <cell r="S485">
            <v>572.29999999999995</v>
          </cell>
          <cell r="T485">
            <v>128</v>
          </cell>
          <cell r="U485">
            <v>572.29999999999995</v>
          </cell>
          <cell r="V485">
            <v>1024</v>
          </cell>
          <cell r="W485">
            <v>3350</v>
          </cell>
          <cell r="X485">
            <v>1024</v>
          </cell>
          <cell r="Y485">
            <v>3350</v>
          </cell>
          <cell r="Z485" t="str">
            <v>3G</v>
          </cell>
        </row>
        <row r="486">
          <cell r="C486" t="str">
            <v>nsh-sar-22</v>
          </cell>
          <cell r="D486" t="str">
            <v>Муниципальное общеобразовательное учреждение начальная общеобразовательная школа д. Карашур</v>
          </cell>
          <cell r="E486" t="str">
            <v>427810, Удмуртская Республика, Малопургинский район, д. Карашур, ул. Центральная, д. 31</v>
          </cell>
          <cell r="F486">
            <v>1024</v>
          </cell>
          <cell r="G486">
            <v>4500</v>
          </cell>
          <cell r="H486">
            <v>1024</v>
          </cell>
          <cell r="I486">
            <v>4500</v>
          </cell>
          <cell r="J486">
            <v>512</v>
          </cell>
          <cell r="K486">
            <v>2750</v>
          </cell>
          <cell r="L486">
            <v>1024</v>
          </cell>
          <cell r="M486">
            <v>3350</v>
          </cell>
          <cell r="N486">
            <v>1024</v>
          </cell>
          <cell r="O486">
            <v>4500</v>
          </cell>
          <cell r="P486">
            <v>1024</v>
          </cell>
          <cell r="Q486">
            <v>4500</v>
          </cell>
          <cell r="R486">
            <v>1024</v>
          </cell>
          <cell r="S486">
            <v>4500</v>
          </cell>
          <cell r="T486">
            <v>1024</v>
          </cell>
          <cell r="U486" t="str">
            <v>Услуга не предоставляется</v>
          </cell>
          <cell r="V486">
            <v>1024</v>
          </cell>
          <cell r="W486">
            <v>4500</v>
          </cell>
          <cell r="X486" t="str">
            <v>-</v>
          </cell>
          <cell r="Y486">
            <v>0</v>
          </cell>
          <cell r="Z486" t="str">
            <v>VSAT Мегафон</v>
          </cell>
        </row>
        <row r="487">
          <cell r="C487" t="str">
            <v>nsh-sar-17</v>
          </cell>
          <cell r="D487" t="str">
            <v>Муниципальное общеобразовательное учреждение начальная общеобразовательная школа д. Кечур</v>
          </cell>
          <cell r="E487" t="str">
            <v>427824, Удмуртская Республика, Малопургинский район, д. Кечур, ул. Школьная, д. 9</v>
          </cell>
          <cell r="F487">
            <v>1024</v>
          </cell>
          <cell r="G487">
            <v>4500</v>
          </cell>
          <cell r="H487">
            <v>1024</v>
          </cell>
          <cell r="I487">
            <v>4500</v>
          </cell>
          <cell r="J487">
            <v>512</v>
          </cell>
          <cell r="K487">
            <v>2750</v>
          </cell>
          <cell r="L487">
            <v>1024</v>
          </cell>
          <cell r="M487">
            <v>3350</v>
          </cell>
          <cell r="N487">
            <v>1024</v>
          </cell>
          <cell r="O487">
            <v>4500</v>
          </cell>
          <cell r="P487">
            <v>1024</v>
          </cell>
          <cell r="Q487">
            <v>4500</v>
          </cell>
          <cell r="R487">
            <v>1024</v>
          </cell>
          <cell r="S487">
            <v>4500</v>
          </cell>
          <cell r="T487">
            <v>1024</v>
          </cell>
          <cell r="U487" t="str">
            <v>Услуга не предоставляется</v>
          </cell>
          <cell r="V487">
            <v>1024</v>
          </cell>
          <cell r="W487">
            <v>4500</v>
          </cell>
          <cell r="X487">
            <v>1024</v>
          </cell>
          <cell r="Y487">
            <v>4500</v>
          </cell>
          <cell r="Z487" t="str">
            <v>VSAT Мегафон</v>
          </cell>
        </row>
        <row r="488">
          <cell r="C488" t="str">
            <v>nsh-sar-14</v>
          </cell>
          <cell r="D488" t="str">
            <v>Муниципальное общеобразовательное учреждение начальная общеобразовательная школа д. Кулаево</v>
          </cell>
          <cell r="E488" t="str">
            <v>427811, Удмуртская Республика, Малопургинский район, д. Кулаево, ул. Школьная, д. 8</v>
          </cell>
          <cell r="F488">
            <v>1024</v>
          </cell>
          <cell r="G488">
            <v>4500</v>
          </cell>
          <cell r="H488">
            <v>1024</v>
          </cell>
          <cell r="I488">
            <v>4500</v>
          </cell>
          <cell r="J488">
            <v>512</v>
          </cell>
          <cell r="K488">
            <v>2750</v>
          </cell>
          <cell r="L488">
            <v>1024</v>
          </cell>
          <cell r="M488">
            <v>3350</v>
          </cell>
          <cell r="N488">
            <v>1024</v>
          </cell>
          <cell r="O488">
            <v>4500</v>
          </cell>
          <cell r="P488">
            <v>1024</v>
          </cell>
          <cell r="Q488">
            <v>4500</v>
          </cell>
          <cell r="R488">
            <v>1024</v>
          </cell>
          <cell r="S488">
            <v>4500</v>
          </cell>
          <cell r="T488">
            <v>1024</v>
          </cell>
          <cell r="U488" t="str">
            <v>Услуга не предоставляется</v>
          </cell>
          <cell r="V488">
            <v>1024</v>
          </cell>
          <cell r="W488">
            <v>4500</v>
          </cell>
          <cell r="X488">
            <v>1024</v>
          </cell>
          <cell r="Y488">
            <v>4500</v>
          </cell>
          <cell r="Z488" t="str">
            <v>VSAT Мегафон</v>
          </cell>
        </row>
        <row r="489">
          <cell r="C489" t="str">
            <v>nsh-sar-16</v>
          </cell>
          <cell r="D489" t="str">
            <v>Муниципальное общеобразовательное учреждение начальная общеобразовательная школа д. Курегово</v>
          </cell>
          <cell r="E489" t="str">
            <v>427828, Удмуртская Республика, Малопургинский район, д. Курегово, ул. Школьная, д. 5</v>
          </cell>
          <cell r="F489">
            <v>1024</v>
          </cell>
          <cell r="G489">
            <v>908.59999999999991</v>
          </cell>
          <cell r="H489">
            <v>1024</v>
          </cell>
          <cell r="I489">
            <v>908.59999999999991</v>
          </cell>
          <cell r="J489">
            <v>512</v>
          </cell>
          <cell r="K489">
            <v>778.8</v>
          </cell>
          <cell r="L489">
            <v>1024</v>
          </cell>
          <cell r="M489">
            <v>997.09999999999991</v>
          </cell>
          <cell r="N489">
            <v>1024</v>
          </cell>
          <cell r="O489">
            <v>997.09999999999991</v>
          </cell>
          <cell r="P489">
            <v>1024</v>
          </cell>
          <cell r="Q489">
            <v>997.09999999999991</v>
          </cell>
          <cell r="R489">
            <v>1024</v>
          </cell>
          <cell r="S489">
            <v>997.09999999999991</v>
          </cell>
          <cell r="T489">
            <v>1024</v>
          </cell>
          <cell r="U489">
            <v>997.09999999999991</v>
          </cell>
          <cell r="V489">
            <v>1024</v>
          </cell>
          <cell r="W489">
            <v>997.1</v>
          </cell>
          <cell r="X489">
            <v>1024</v>
          </cell>
          <cell r="Y489">
            <v>997.1</v>
          </cell>
          <cell r="Z489" t="str">
            <v>adsl</v>
          </cell>
        </row>
        <row r="490">
          <cell r="C490" t="str">
            <v>nsh-sar-25</v>
          </cell>
          <cell r="D490" t="str">
            <v>Муниципальное общеобразовательное учреждение начальная общеобразовательная школа д. Пуро-Можга</v>
          </cell>
          <cell r="E490" t="str">
            <v>427820, Удмуртская Республика, Малопургинский район, д. Пуро-Можга, ул. Мельничная, д. 30</v>
          </cell>
          <cell r="F490">
            <v>1024</v>
          </cell>
          <cell r="G490">
            <v>4500</v>
          </cell>
          <cell r="H490">
            <v>1024</v>
          </cell>
          <cell r="I490">
            <v>4500</v>
          </cell>
          <cell r="J490">
            <v>512</v>
          </cell>
          <cell r="K490">
            <v>2750</v>
          </cell>
          <cell r="L490">
            <v>1024</v>
          </cell>
          <cell r="M490">
            <v>3350</v>
          </cell>
          <cell r="N490">
            <v>1024</v>
          </cell>
          <cell r="O490">
            <v>4500</v>
          </cell>
          <cell r="P490">
            <v>1024</v>
          </cell>
          <cell r="Q490">
            <v>4500</v>
          </cell>
          <cell r="R490">
            <v>1024</v>
          </cell>
          <cell r="S490">
            <v>4500</v>
          </cell>
          <cell r="T490">
            <v>1024</v>
          </cell>
          <cell r="U490" t="str">
            <v>Услуга не предоставляется</v>
          </cell>
          <cell r="V490">
            <v>1024</v>
          </cell>
          <cell r="W490">
            <v>4500</v>
          </cell>
          <cell r="X490">
            <v>1024</v>
          </cell>
          <cell r="Y490">
            <v>4500</v>
          </cell>
          <cell r="Z490" t="str">
            <v>VSAT Мегафон</v>
          </cell>
        </row>
        <row r="491">
          <cell r="C491" t="str">
            <v>nsh-sar-21</v>
          </cell>
          <cell r="D491" t="str">
            <v>Муниципальное общеобразовательное учреждение начальная общеобразовательная школа д. Средние Юри</v>
          </cell>
          <cell r="E491" t="str">
            <v>427826, Удмуртская Республика, Малопургинский район, д. Средние Юри, ул. Заречная, д. 3</v>
          </cell>
          <cell r="F491">
            <v>1024</v>
          </cell>
          <cell r="G491">
            <v>4500</v>
          </cell>
          <cell r="H491">
            <v>1024</v>
          </cell>
          <cell r="I491">
            <v>4500</v>
          </cell>
          <cell r="J491">
            <v>512</v>
          </cell>
          <cell r="K491">
            <v>2750</v>
          </cell>
          <cell r="L491">
            <v>1024</v>
          </cell>
          <cell r="M491">
            <v>3350</v>
          </cell>
          <cell r="N491">
            <v>1024</v>
          </cell>
          <cell r="O491">
            <v>4500</v>
          </cell>
          <cell r="P491">
            <v>1024</v>
          </cell>
          <cell r="Q491">
            <v>4500</v>
          </cell>
          <cell r="R491">
            <v>1024</v>
          </cell>
          <cell r="S491">
            <v>4500</v>
          </cell>
          <cell r="T491">
            <v>1024</v>
          </cell>
          <cell r="U491" t="str">
            <v>Услуга не предоставляется</v>
          </cell>
          <cell r="V491">
            <v>1024</v>
          </cell>
          <cell r="W491">
            <v>4500</v>
          </cell>
          <cell r="X491">
            <v>1024</v>
          </cell>
          <cell r="Y491">
            <v>4500</v>
          </cell>
          <cell r="Z491" t="str">
            <v>VSAT Мегафон</v>
          </cell>
        </row>
        <row r="492">
          <cell r="C492" t="str">
            <v>nsh-sar-18</v>
          </cell>
          <cell r="D492" t="str">
            <v>Муниципальное общеобразовательное учреждение начальная общеобразовательная школа д. Сундуково</v>
          </cell>
          <cell r="E492" t="str">
            <v>427805, Удмуртская Республика, Малопургинский район, д. Сундуково, ул. Колхозная, д. 6</v>
          </cell>
          <cell r="F492">
            <v>512</v>
          </cell>
          <cell r="G492">
            <v>778.8</v>
          </cell>
          <cell r="H492">
            <v>512</v>
          </cell>
          <cell r="I492">
            <v>778.8</v>
          </cell>
          <cell r="J492">
            <v>512</v>
          </cell>
          <cell r="K492">
            <v>778.8</v>
          </cell>
          <cell r="L492">
            <v>512</v>
          </cell>
          <cell r="M492">
            <v>13452</v>
          </cell>
          <cell r="N492">
            <v>512</v>
          </cell>
          <cell r="O492">
            <v>13452</v>
          </cell>
          <cell r="P492">
            <v>512</v>
          </cell>
          <cell r="Q492">
            <v>13452</v>
          </cell>
          <cell r="R492">
            <v>512</v>
          </cell>
          <cell r="S492">
            <v>13452</v>
          </cell>
          <cell r="T492">
            <v>512</v>
          </cell>
          <cell r="U492">
            <v>13452</v>
          </cell>
          <cell r="V492">
            <v>512</v>
          </cell>
          <cell r="W492">
            <v>13452</v>
          </cell>
          <cell r="X492" t="str">
            <v>-</v>
          </cell>
          <cell r="Y492">
            <v>0</v>
          </cell>
          <cell r="Z492" t="str">
            <v>VSAT РТКомм</v>
          </cell>
        </row>
        <row r="493">
          <cell r="C493" t="str">
            <v>ou-sar-453</v>
          </cell>
          <cell r="D493" t="str">
            <v>Муниципальное общеобразовательное учреждение основная общеобразовательная школа д. Байситово</v>
          </cell>
          <cell r="E493" t="str">
            <v>427805, Удмуртская Республика, Малопургинский район, д. Байситово, ул. Школьная, д. 8</v>
          </cell>
          <cell r="F493">
            <v>128</v>
          </cell>
          <cell r="G493">
            <v>519.19999999999993</v>
          </cell>
          <cell r="H493">
            <v>128</v>
          </cell>
          <cell r="I493">
            <v>519.19999999999993</v>
          </cell>
          <cell r="J493">
            <v>128</v>
          </cell>
          <cell r="K493">
            <v>519.19999999999993</v>
          </cell>
          <cell r="L493">
            <v>128</v>
          </cell>
          <cell r="M493">
            <v>572.29999999999995</v>
          </cell>
          <cell r="N493">
            <v>128</v>
          </cell>
          <cell r="O493">
            <v>572.29999999999995</v>
          </cell>
          <cell r="P493">
            <v>128</v>
          </cell>
          <cell r="Q493">
            <v>572.29999999999995</v>
          </cell>
          <cell r="R493">
            <v>128</v>
          </cell>
          <cell r="S493">
            <v>572.29999999999995</v>
          </cell>
          <cell r="T493">
            <v>128</v>
          </cell>
          <cell r="U493">
            <v>572.29999999999995</v>
          </cell>
          <cell r="V493">
            <v>128</v>
          </cell>
          <cell r="W493">
            <v>572.29999999999995</v>
          </cell>
          <cell r="X493">
            <v>128</v>
          </cell>
          <cell r="Y493">
            <v>572.29999999999995</v>
          </cell>
          <cell r="Z493" t="str">
            <v>adsl</v>
          </cell>
        </row>
        <row r="494">
          <cell r="C494" t="str">
            <v>ou-sar-454</v>
          </cell>
          <cell r="D494" t="str">
            <v>Муниципальное общеобразовательное учреждение основная общеобразовательная школа д. Иваново-Самарское</v>
          </cell>
          <cell r="E494" t="str">
            <v>427811, Удмуртская Республика, Малопургинский район, д. Иваново-Самарское, ул. Центральная, д. 7</v>
          </cell>
          <cell r="F494">
            <v>128</v>
          </cell>
          <cell r="G494">
            <v>519.19999999999993</v>
          </cell>
          <cell r="H494">
            <v>128</v>
          </cell>
          <cell r="I494">
            <v>519.19999999999993</v>
          </cell>
          <cell r="J494">
            <v>128</v>
          </cell>
          <cell r="K494">
            <v>519.19999999999993</v>
          </cell>
          <cell r="L494">
            <v>128</v>
          </cell>
          <cell r="M494">
            <v>572.29999999999995</v>
          </cell>
          <cell r="N494">
            <v>128</v>
          </cell>
          <cell r="O494">
            <v>572.29999999999995</v>
          </cell>
          <cell r="P494">
            <v>128</v>
          </cell>
          <cell r="Q494">
            <v>572.29999999999995</v>
          </cell>
          <cell r="R494">
            <v>128</v>
          </cell>
          <cell r="S494">
            <v>572.29999999999995</v>
          </cell>
          <cell r="T494">
            <v>128</v>
          </cell>
          <cell r="U494">
            <v>572.29999999999995</v>
          </cell>
          <cell r="V494">
            <v>128</v>
          </cell>
          <cell r="W494">
            <v>572.29999999999995</v>
          </cell>
          <cell r="X494">
            <v>128</v>
          </cell>
          <cell r="Y494">
            <v>572.29999999999995</v>
          </cell>
          <cell r="Z494" t="str">
            <v>adsl</v>
          </cell>
        </row>
        <row r="495">
          <cell r="C495" t="str">
            <v>ou-sar-632</v>
          </cell>
          <cell r="D495" t="str">
            <v>Муниципальное общеобразовательное учреждение основная общеобразовательная школа д. Новая Монья</v>
          </cell>
          <cell r="E495" t="str">
            <v>427826, Удмуртская Республика, Малопургинский район, д. Новая Монья, ул. Школьная, д. 1</v>
          </cell>
          <cell r="F495">
            <v>128</v>
          </cell>
          <cell r="G495">
            <v>519.19999999999993</v>
          </cell>
          <cell r="H495">
            <v>128</v>
          </cell>
          <cell r="I495">
            <v>519.19999999999993</v>
          </cell>
          <cell r="J495">
            <v>128</v>
          </cell>
          <cell r="K495">
            <v>519.19999999999993</v>
          </cell>
          <cell r="L495">
            <v>128</v>
          </cell>
          <cell r="M495">
            <v>572.29999999999995</v>
          </cell>
          <cell r="N495">
            <v>128</v>
          </cell>
          <cell r="O495">
            <v>572.29999999999995</v>
          </cell>
          <cell r="P495">
            <v>128</v>
          </cell>
          <cell r="Q495">
            <v>572.29999999999995</v>
          </cell>
          <cell r="R495">
            <v>128</v>
          </cell>
          <cell r="S495">
            <v>572.29999999999995</v>
          </cell>
          <cell r="T495">
            <v>128</v>
          </cell>
          <cell r="U495">
            <v>572.29999999999995</v>
          </cell>
          <cell r="V495">
            <v>128</v>
          </cell>
          <cell r="W495">
            <v>572.29999999999995</v>
          </cell>
          <cell r="X495">
            <v>128</v>
          </cell>
          <cell r="Y495">
            <v>572.29999999999995</v>
          </cell>
          <cell r="Z495" t="str">
            <v>eth_emx</v>
          </cell>
        </row>
        <row r="496">
          <cell r="C496" t="str">
            <v>ou-sar-456</v>
          </cell>
          <cell r="D496" t="str">
            <v>Муниципальное общеобразовательное учреждение средняя общеобразовательная школа д. Аксакшур</v>
          </cell>
          <cell r="E496" t="str">
            <v>427804, Удмуртская Республика, Малопургинский район, д. Аксакшур, ул. Школьная, д. 1</v>
          </cell>
          <cell r="F496">
            <v>128</v>
          </cell>
          <cell r="G496">
            <v>519.19999999999993</v>
          </cell>
          <cell r="H496">
            <v>128</v>
          </cell>
          <cell r="I496">
            <v>519.19999999999993</v>
          </cell>
          <cell r="J496">
            <v>128</v>
          </cell>
          <cell r="K496">
            <v>519.19999999999993</v>
          </cell>
          <cell r="L496">
            <v>128</v>
          </cell>
          <cell r="M496">
            <v>572.29999999999995</v>
          </cell>
          <cell r="N496">
            <v>128</v>
          </cell>
          <cell r="O496">
            <v>572.29999999999995</v>
          </cell>
          <cell r="P496">
            <v>128</v>
          </cell>
          <cell r="Q496">
            <v>572.29999999999995</v>
          </cell>
          <cell r="R496">
            <v>128</v>
          </cell>
          <cell r="S496">
            <v>572.29999999999995</v>
          </cell>
          <cell r="T496">
            <v>128</v>
          </cell>
          <cell r="U496">
            <v>572.29999999999995</v>
          </cell>
          <cell r="V496">
            <v>128</v>
          </cell>
          <cell r="W496">
            <v>572.29999999999995</v>
          </cell>
          <cell r="X496">
            <v>128</v>
          </cell>
          <cell r="Y496">
            <v>572.29999999999995</v>
          </cell>
          <cell r="Z496" t="str">
            <v>adsl</v>
          </cell>
        </row>
        <row r="497">
          <cell r="C497" t="str">
            <v>ou-sar-457</v>
          </cell>
          <cell r="D497" t="str">
            <v>Муниципальное общеобразовательное учреждение средняя общеобразовательная школа д. Баграш-Бигра</v>
          </cell>
          <cell r="E497" t="str">
            <v>427828, Удмуртская Республика, Малопургинский район, д. Баграш-Бигра, ул. Трактовая, д. 23</v>
          </cell>
          <cell r="F497">
            <v>2048</v>
          </cell>
          <cell r="G497">
            <v>1427.8</v>
          </cell>
          <cell r="H497">
            <v>6144</v>
          </cell>
          <cell r="I497">
            <v>4413.2</v>
          </cell>
          <cell r="J497">
            <v>512</v>
          </cell>
          <cell r="K497">
            <v>778.8</v>
          </cell>
          <cell r="L497">
            <v>6144</v>
          </cell>
          <cell r="M497">
            <v>4855.7</v>
          </cell>
          <cell r="N497">
            <v>6144</v>
          </cell>
          <cell r="O497">
            <v>4855.7</v>
          </cell>
          <cell r="P497">
            <v>3072</v>
          </cell>
          <cell r="Q497">
            <v>2283.3000000000002</v>
          </cell>
          <cell r="R497">
            <v>2048</v>
          </cell>
          <cell r="S497">
            <v>1569.3999999999999</v>
          </cell>
          <cell r="T497">
            <v>2048</v>
          </cell>
          <cell r="U497">
            <v>1569.3999999999999</v>
          </cell>
          <cell r="V497">
            <v>3072</v>
          </cell>
          <cell r="W497">
            <v>2283.3000000000002</v>
          </cell>
          <cell r="X497">
            <v>3072</v>
          </cell>
          <cell r="Y497">
            <v>2283.3000000000002</v>
          </cell>
          <cell r="Z497" t="str">
            <v>adsl</v>
          </cell>
        </row>
        <row r="498">
          <cell r="C498" t="str">
            <v>ou-sar-469</v>
          </cell>
          <cell r="D498" t="str">
            <v>Муниципальное общеобразовательное учреждение средняя общеобразовательная школа с. Ильинское</v>
          </cell>
          <cell r="E498" t="str">
            <v>427824, Удмуртская Республика, Малопургинский район, с. Ильинское, ул. Школьная, д. 11</v>
          </cell>
          <cell r="F498">
            <v>1024</v>
          </cell>
          <cell r="G498">
            <v>4500</v>
          </cell>
          <cell r="H498">
            <v>1024</v>
          </cell>
          <cell r="I498">
            <v>4500</v>
          </cell>
          <cell r="J498">
            <v>512</v>
          </cell>
          <cell r="K498">
            <v>2750</v>
          </cell>
          <cell r="L498">
            <v>1024</v>
          </cell>
          <cell r="M498">
            <v>3350</v>
          </cell>
          <cell r="N498">
            <v>1024</v>
          </cell>
          <cell r="O498">
            <v>3350</v>
          </cell>
          <cell r="P498">
            <v>1024</v>
          </cell>
          <cell r="Q498">
            <v>3350</v>
          </cell>
          <cell r="R498">
            <v>1024</v>
          </cell>
          <cell r="S498">
            <v>3350</v>
          </cell>
          <cell r="T498">
            <v>1024</v>
          </cell>
          <cell r="U498" t="str">
            <v>Услуга не предоставляется</v>
          </cell>
          <cell r="V498">
            <v>1024</v>
          </cell>
          <cell r="W498">
            <v>3350</v>
          </cell>
          <cell r="X498">
            <v>1024</v>
          </cell>
          <cell r="Y498">
            <v>3350</v>
          </cell>
          <cell r="Z498" t="str">
            <v>3G</v>
          </cell>
        </row>
        <row r="499">
          <cell r="C499" t="str">
            <v>ou-cdma5</v>
          </cell>
          <cell r="D499" t="str">
            <v>Муниципальное общеобразовательное учреждение средняя общеобразовательная школа с. Пугачево</v>
          </cell>
          <cell r="E499" t="str">
            <v>427801, Удмуртская Республика, Малопургинский район, с. Пугачево, ул. Ленина, д. 50</v>
          </cell>
          <cell r="F499">
            <v>1024</v>
          </cell>
          <cell r="G499">
            <v>4500</v>
          </cell>
          <cell r="H499">
            <v>1024</v>
          </cell>
          <cell r="I499">
            <v>4500</v>
          </cell>
          <cell r="J499">
            <v>512</v>
          </cell>
          <cell r="K499">
            <v>2750</v>
          </cell>
          <cell r="L499">
            <v>1024</v>
          </cell>
          <cell r="M499">
            <v>3350</v>
          </cell>
          <cell r="N499">
            <v>1024</v>
          </cell>
          <cell r="O499">
            <v>3350</v>
          </cell>
          <cell r="P499">
            <v>1024</v>
          </cell>
          <cell r="Q499">
            <v>3350</v>
          </cell>
          <cell r="R499">
            <v>1024</v>
          </cell>
          <cell r="S499">
            <v>3350</v>
          </cell>
          <cell r="T499">
            <v>1024</v>
          </cell>
          <cell r="U499" t="str">
            <v>Услуга не предоставляется</v>
          </cell>
          <cell r="V499">
            <v>1024</v>
          </cell>
          <cell r="W499">
            <v>3350</v>
          </cell>
          <cell r="X499">
            <v>1024</v>
          </cell>
          <cell r="Y499">
            <v>3350</v>
          </cell>
          <cell r="Z499" t="str">
            <v>3G</v>
          </cell>
        </row>
        <row r="500">
          <cell r="C500" t="str">
            <v>ou-sar-464</v>
          </cell>
          <cell r="D500" t="str">
            <v>Муниципальное общеобразовательное учреждение средняя общеобразовательная школа с. Яган-Докья</v>
          </cell>
          <cell r="E500" t="str">
            <v>427802, Удмуртская Республика, Малопургинский район, с. Яган-Докья, ул. Садовая, д. 1</v>
          </cell>
          <cell r="F500">
            <v>1024</v>
          </cell>
          <cell r="G500">
            <v>4500</v>
          </cell>
          <cell r="H500">
            <v>1024</v>
          </cell>
          <cell r="I500">
            <v>4500</v>
          </cell>
          <cell r="J500">
            <v>512</v>
          </cell>
          <cell r="K500">
            <v>2750</v>
          </cell>
          <cell r="L500">
            <v>1024</v>
          </cell>
          <cell r="M500">
            <v>997.09999999999991</v>
          </cell>
          <cell r="N500">
            <v>1024</v>
          </cell>
          <cell r="O500">
            <v>997.09999999999991</v>
          </cell>
          <cell r="P500">
            <v>1024</v>
          </cell>
          <cell r="Q500">
            <v>997.09999999999991</v>
          </cell>
          <cell r="R500">
            <v>1024</v>
          </cell>
          <cell r="S500">
            <v>997.09999999999991</v>
          </cell>
          <cell r="T500">
            <v>1024</v>
          </cell>
          <cell r="U500">
            <v>997.09999999999991</v>
          </cell>
          <cell r="V500">
            <v>1024</v>
          </cell>
          <cell r="W500">
            <v>997.1</v>
          </cell>
          <cell r="X500">
            <v>1024</v>
          </cell>
          <cell r="Y500">
            <v>997.1</v>
          </cell>
          <cell r="Z500" t="str">
            <v>adsl</v>
          </cell>
        </row>
        <row r="501">
          <cell r="C501" t="str">
            <v>ou-sar-462</v>
          </cell>
          <cell r="D501" t="str">
            <v>Муниципальное общеобразовательное учреждение средняя общеобразовательная школа c. Уром</v>
          </cell>
          <cell r="E501" t="str">
            <v>427810, Удмуртская Республика, Малопургинский район, с. Уром, ул. Молодежная, д. 1а</v>
          </cell>
          <cell r="F501">
            <v>1024</v>
          </cell>
          <cell r="G501">
            <v>4500</v>
          </cell>
          <cell r="H501">
            <v>1024</v>
          </cell>
          <cell r="I501">
            <v>4500</v>
          </cell>
          <cell r="J501">
            <v>512</v>
          </cell>
          <cell r="K501">
            <v>2750</v>
          </cell>
          <cell r="L501">
            <v>1024</v>
          </cell>
          <cell r="M501">
            <v>3350</v>
          </cell>
          <cell r="N501">
            <v>1024</v>
          </cell>
          <cell r="O501">
            <v>3350</v>
          </cell>
          <cell r="P501">
            <v>1024</v>
          </cell>
          <cell r="Q501">
            <v>3350</v>
          </cell>
          <cell r="R501">
            <v>1024</v>
          </cell>
          <cell r="S501">
            <v>3350</v>
          </cell>
          <cell r="T501">
            <v>1024</v>
          </cell>
          <cell r="U501" t="str">
            <v>Услуга не предоставляется</v>
          </cell>
          <cell r="V501">
            <v>1024</v>
          </cell>
          <cell r="W501">
            <v>3350</v>
          </cell>
          <cell r="X501">
            <v>1024</v>
          </cell>
          <cell r="Y501">
            <v>3350</v>
          </cell>
          <cell r="Z501" t="str">
            <v>3G</v>
          </cell>
        </row>
        <row r="502">
          <cell r="C502" t="str">
            <v>ou-sar-463</v>
          </cell>
          <cell r="D502" t="str">
            <v>Муниципальное общеобразовательное учреждение средняя общеобразовательная школа c. Яган</v>
          </cell>
          <cell r="E502" t="str">
            <v>427820, Удмуртская Республика, Малопургинский район, с. Яган, Первомайская, д. 4</v>
          </cell>
          <cell r="F502">
            <v>1024</v>
          </cell>
          <cell r="G502">
            <v>908.59999999999991</v>
          </cell>
          <cell r="H502">
            <v>1024</v>
          </cell>
          <cell r="I502">
            <v>908.59999999999991</v>
          </cell>
          <cell r="J502">
            <v>512</v>
          </cell>
          <cell r="K502">
            <v>778.8</v>
          </cell>
          <cell r="L502">
            <v>1024</v>
          </cell>
          <cell r="M502">
            <v>997.09999999999991</v>
          </cell>
          <cell r="N502">
            <v>1024</v>
          </cell>
          <cell r="O502">
            <v>997.09999999999991</v>
          </cell>
          <cell r="P502">
            <v>1024</v>
          </cell>
          <cell r="Q502">
            <v>997.09999999999991</v>
          </cell>
          <cell r="R502">
            <v>1024</v>
          </cell>
          <cell r="S502">
            <v>997.09999999999991</v>
          </cell>
          <cell r="T502">
            <v>1024</v>
          </cell>
          <cell r="U502">
            <v>997.09999999999991</v>
          </cell>
          <cell r="V502">
            <v>1024</v>
          </cell>
          <cell r="W502">
            <v>997.1</v>
          </cell>
          <cell r="X502">
            <v>1024</v>
          </cell>
          <cell r="Y502">
            <v>997.1</v>
          </cell>
          <cell r="Z502" t="str">
            <v>adsl</v>
          </cell>
        </row>
        <row r="503">
          <cell r="C503" t="str">
            <v>shdety0520</v>
          </cell>
          <cell r="D503" t="str">
            <v>Муниципальное общеобразовательное учреждение средняя общеобразовательная школа №1 с. Малая Пурга</v>
          </cell>
          <cell r="E503" t="str">
            <v>427820, Удмуртская Республика, Малопургинский район, с. Малая Пурга, ул. Советская, д. 62</v>
          </cell>
          <cell r="F503">
            <v>10240</v>
          </cell>
          <cell r="G503">
            <v>7658.2</v>
          </cell>
          <cell r="H503">
            <v>10240</v>
          </cell>
          <cell r="I503">
            <v>7658.2</v>
          </cell>
          <cell r="J503">
            <v>512</v>
          </cell>
          <cell r="K503">
            <v>778.8</v>
          </cell>
          <cell r="L503">
            <v>10240</v>
          </cell>
          <cell r="M503">
            <v>8425.1999999999989</v>
          </cell>
          <cell r="N503">
            <v>10240</v>
          </cell>
          <cell r="O503">
            <v>8425.1999999999989</v>
          </cell>
          <cell r="P503">
            <v>5120</v>
          </cell>
          <cell r="Q503">
            <v>3852.7</v>
          </cell>
          <cell r="R503">
            <v>2048</v>
          </cell>
          <cell r="S503">
            <v>1569.3999999999999</v>
          </cell>
          <cell r="T503">
            <v>2048</v>
          </cell>
          <cell r="U503">
            <v>1569.3999999999999</v>
          </cell>
          <cell r="V503">
            <v>5120</v>
          </cell>
          <cell r="W503">
            <v>3852.7</v>
          </cell>
          <cell r="X503">
            <v>5120</v>
          </cell>
          <cell r="Y503">
            <v>3852.7</v>
          </cell>
          <cell r="Z503" t="str">
            <v>eth</v>
          </cell>
        </row>
        <row r="504">
          <cell r="C504" t="str">
            <v>ou-sar-458</v>
          </cell>
          <cell r="D504" t="str">
            <v>Муниципальное общеобразовательное учреждение средняя общеобразовательная школа д. Бобья-Уча</v>
          </cell>
          <cell r="E504" t="str">
            <v>427825, Удмуртская Республика, Малопургинский район, д. Бобья-Уча, ул. Азина, д. 27</v>
          </cell>
          <cell r="F504">
            <v>128</v>
          </cell>
          <cell r="G504">
            <v>519.19999999999993</v>
          </cell>
          <cell r="H504">
            <v>128</v>
          </cell>
          <cell r="I504">
            <v>519.19999999999993</v>
          </cell>
          <cell r="J504">
            <v>128</v>
          </cell>
          <cell r="K504">
            <v>519.19999999999993</v>
          </cell>
          <cell r="L504">
            <v>128</v>
          </cell>
          <cell r="M504">
            <v>572.29999999999995</v>
          </cell>
          <cell r="N504">
            <v>128</v>
          </cell>
          <cell r="O504">
            <v>572.29999999999995</v>
          </cell>
          <cell r="P504">
            <v>128</v>
          </cell>
          <cell r="Q504">
            <v>572.29999999999995</v>
          </cell>
          <cell r="R504">
            <v>128</v>
          </cell>
          <cell r="S504">
            <v>572.29999999999995</v>
          </cell>
          <cell r="T504">
            <v>128</v>
          </cell>
          <cell r="U504">
            <v>572.29999999999995</v>
          </cell>
          <cell r="V504">
            <v>1024</v>
          </cell>
          <cell r="W504">
            <v>3350</v>
          </cell>
          <cell r="X504">
            <v>1024</v>
          </cell>
          <cell r="Y504">
            <v>3350</v>
          </cell>
          <cell r="Z504" t="str">
            <v>3G</v>
          </cell>
        </row>
        <row r="505">
          <cell r="C505" t="str">
            <v>ou-sar-459</v>
          </cell>
          <cell r="D505" t="str">
            <v>Муниципальное общеобразовательное учреждение средняя общеобразовательная школа д. Гожня</v>
          </cell>
          <cell r="E505" t="str">
            <v>427810, Удмуртская Республика, Малопургинский район, д. Гожня, ул. Молодежная, д. 1а</v>
          </cell>
          <cell r="F505">
            <v>1024</v>
          </cell>
          <cell r="G505">
            <v>4500</v>
          </cell>
          <cell r="H505">
            <v>1024</v>
          </cell>
          <cell r="I505">
            <v>4500</v>
          </cell>
          <cell r="J505">
            <v>512</v>
          </cell>
          <cell r="K505">
            <v>2750</v>
          </cell>
          <cell r="L505">
            <v>1024</v>
          </cell>
          <cell r="M505">
            <v>997.09999999999991</v>
          </cell>
          <cell r="N505">
            <v>1024</v>
          </cell>
          <cell r="O505">
            <v>997.09999999999991</v>
          </cell>
          <cell r="P505">
            <v>1024</v>
          </cell>
          <cell r="Q505">
            <v>997.09999999999991</v>
          </cell>
          <cell r="R505">
            <v>1024</v>
          </cell>
          <cell r="S505">
            <v>997.09999999999991</v>
          </cell>
          <cell r="T505">
            <v>1024</v>
          </cell>
          <cell r="U505">
            <v>997.09999999999991</v>
          </cell>
          <cell r="V505">
            <v>1024</v>
          </cell>
          <cell r="W505">
            <v>997.1</v>
          </cell>
          <cell r="X505">
            <v>1024</v>
          </cell>
          <cell r="Y505">
            <v>997.1</v>
          </cell>
          <cell r="Z505" t="str">
            <v>adsl</v>
          </cell>
        </row>
        <row r="506">
          <cell r="C506" t="str">
            <v>ou-sar-460</v>
          </cell>
          <cell r="D506" t="str">
            <v>Муниципальное общеобразовательное учреждение средняя общеобразовательная школа д. Нижние Юри</v>
          </cell>
          <cell r="E506" t="str">
            <v>427826, Удмуртская Республика, Малопургинский район, д. Нижние Юри, ул. Кировская, д. 6</v>
          </cell>
          <cell r="F506">
            <v>128</v>
          </cell>
          <cell r="G506">
            <v>519.19999999999993</v>
          </cell>
          <cell r="H506">
            <v>128</v>
          </cell>
          <cell r="I506">
            <v>519.19999999999993</v>
          </cell>
          <cell r="J506">
            <v>128</v>
          </cell>
          <cell r="K506">
            <v>519.19999999999993</v>
          </cell>
          <cell r="L506">
            <v>128</v>
          </cell>
          <cell r="M506">
            <v>572.29999999999995</v>
          </cell>
          <cell r="N506">
            <v>128</v>
          </cell>
          <cell r="O506">
            <v>572.29999999999995</v>
          </cell>
          <cell r="P506">
            <v>128</v>
          </cell>
          <cell r="Q506">
            <v>572.29999999999995</v>
          </cell>
          <cell r="R506">
            <v>128</v>
          </cell>
          <cell r="S506">
            <v>572.29999999999995</v>
          </cell>
          <cell r="T506">
            <v>128</v>
          </cell>
          <cell r="U506">
            <v>572.29999999999995</v>
          </cell>
          <cell r="V506">
            <v>128</v>
          </cell>
          <cell r="W506">
            <v>572.29999999999995</v>
          </cell>
          <cell r="X506">
            <v>128</v>
          </cell>
          <cell r="Y506">
            <v>572.29999999999995</v>
          </cell>
          <cell r="Z506" t="str">
            <v>adsl</v>
          </cell>
        </row>
        <row r="507">
          <cell r="C507" t="str">
            <v>ou-sar-461</v>
          </cell>
          <cell r="D507" t="str">
            <v>Муниципальное общеобразовательное учреждение средняя общеобразовательная школа д. Среднее Кечево</v>
          </cell>
          <cell r="E507" t="str">
            <v>427805, Удмуртская Республика, Малопургинский район, д. Среднее Кечево, ул. Советская, д. 55</v>
          </cell>
          <cell r="F507">
            <v>1024</v>
          </cell>
          <cell r="G507">
            <v>4500</v>
          </cell>
          <cell r="H507">
            <v>1024</v>
          </cell>
          <cell r="I507">
            <v>4500</v>
          </cell>
          <cell r="J507">
            <v>512</v>
          </cell>
          <cell r="K507">
            <v>2750</v>
          </cell>
          <cell r="L507">
            <v>1024</v>
          </cell>
          <cell r="M507">
            <v>997.09999999999991</v>
          </cell>
          <cell r="N507">
            <v>1024</v>
          </cell>
          <cell r="O507">
            <v>997.09999999999991</v>
          </cell>
          <cell r="P507">
            <v>1024</v>
          </cell>
          <cell r="Q507">
            <v>997.09999999999991</v>
          </cell>
          <cell r="R507">
            <v>1024</v>
          </cell>
          <cell r="S507">
            <v>997.09999999999991</v>
          </cell>
          <cell r="T507">
            <v>1024</v>
          </cell>
          <cell r="U507">
            <v>997.09999999999991</v>
          </cell>
          <cell r="V507">
            <v>1024</v>
          </cell>
          <cell r="W507">
            <v>997.1</v>
          </cell>
          <cell r="X507">
            <v>1024</v>
          </cell>
          <cell r="Y507">
            <v>997.1</v>
          </cell>
          <cell r="Z507" t="str">
            <v>adsl</v>
          </cell>
        </row>
        <row r="508">
          <cell r="C508" t="str">
            <v>ou-sar-467</v>
          </cell>
          <cell r="D508" t="str">
            <v>Муниципальное общеобразовательное учреждение средняя общеобразовательная школа д. Старая Монья</v>
          </cell>
          <cell r="E508" t="str">
            <v>427827, Удмуртская Республика, Малопургинский район, д. Старая Монья, ул. Школьная, д. 25а</v>
          </cell>
          <cell r="F508">
            <v>1024</v>
          </cell>
          <cell r="G508">
            <v>4500</v>
          </cell>
          <cell r="H508">
            <v>1024</v>
          </cell>
          <cell r="I508">
            <v>4500</v>
          </cell>
          <cell r="J508">
            <v>512</v>
          </cell>
          <cell r="K508">
            <v>2750</v>
          </cell>
          <cell r="L508">
            <v>1024</v>
          </cell>
          <cell r="M508">
            <v>997.09999999999991</v>
          </cell>
          <cell r="N508">
            <v>1024</v>
          </cell>
          <cell r="O508">
            <v>997.09999999999991</v>
          </cell>
          <cell r="P508">
            <v>1024</v>
          </cell>
          <cell r="Q508">
            <v>997.09999999999991</v>
          </cell>
          <cell r="R508">
            <v>1024</v>
          </cell>
          <cell r="S508">
            <v>997.09999999999991</v>
          </cell>
          <cell r="T508">
            <v>1024</v>
          </cell>
          <cell r="U508">
            <v>997.09999999999991</v>
          </cell>
          <cell r="V508">
            <v>1024</v>
          </cell>
          <cell r="W508">
            <v>997.1</v>
          </cell>
          <cell r="X508">
            <v>1024</v>
          </cell>
          <cell r="Y508">
            <v>997.1</v>
          </cell>
          <cell r="Z508" t="str">
            <v>adsl</v>
          </cell>
        </row>
        <row r="509">
          <cell r="C509" t="str">
            <v>ou-sar-468</v>
          </cell>
          <cell r="D509" t="str">
            <v>Муниципальное общеобразовательное учреждение средняя общеобразовательная школа с. Бураново</v>
          </cell>
          <cell r="E509" t="str">
            <v>427820, Удмуртская Республика, Малопургинский район, с. Бураново, ул. Школьная, д. 3а</v>
          </cell>
          <cell r="F509">
            <v>2048</v>
          </cell>
          <cell r="G509">
            <v>1427.8</v>
          </cell>
          <cell r="H509">
            <v>6144</v>
          </cell>
          <cell r="I509">
            <v>4413.2</v>
          </cell>
          <cell r="J509">
            <v>512</v>
          </cell>
          <cell r="K509">
            <v>778.8</v>
          </cell>
          <cell r="L509">
            <v>6144</v>
          </cell>
          <cell r="M509">
            <v>4855.7</v>
          </cell>
          <cell r="N509">
            <v>6144</v>
          </cell>
          <cell r="O509">
            <v>4855.7</v>
          </cell>
          <cell r="P509">
            <v>3072</v>
          </cell>
          <cell r="Q509">
            <v>2283.3000000000002</v>
          </cell>
          <cell r="R509">
            <v>2048</v>
          </cell>
          <cell r="S509">
            <v>1569.3999999999999</v>
          </cell>
          <cell r="T509">
            <v>2048</v>
          </cell>
          <cell r="U509">
            <v>1569.3999999999999</v>
          </cell>
          <cell r="V509">
            <v>3072</v>
          </cell>
          <cell r="W509">
            <v>2283.3000000000002</v>
          </cell>
          <cell r="X509">
            <v>3072</v>
          </cell>
          <cell r="Y509">
            <v>2283.3000000000002</v>
          </cell>
          <cell r="Z509" t="str">
            <v>eth</v>
          </cell>
        </row>
        <row r="510">
          <cell r="C510" t="str">
            <v>ou-sar-470</v>
          </cell>
          <cell r="D510" t="str">
            <v>Муниципальное общеобразовательное учреждение средняя общеобразовательная школа с. Норья</v>
          </cell>
          <cell r="E510" t="str">
            <v>427811, Удмуртская Республика, Малопургинский район, с. Норья, ул. Школьная, д. 1</v>
          </cell>
          <cell r="F510">
            <v>512</v>
          </cell>
          <cell r="G510">
            <v>778.8</v>
          </cell>
          <cell r="H510">
            <v>512</v>
          </cell>
          <cell r="I510">
            <v>778.8</v>
          </cell>
          <cell r="J510">
            <v>512</v>
          </cell>
          <cell r="K510">
            <v>778.8</v>
          </cell>
          <cell r="L510">
            <v>512</v>
          </cell>
          <cell r="M510">
            <v>855.5</v>
          </cell>
          <cell r="N510">
            <v>512</v>
          </cell>
          <cell r="O510">
            <v>855.5</v>
          </cell>
          <cell r="P510">
            <v>512</v>
          </cell>
          <cell r="Q510">
            <v>855.5</v>
          </cell>
          <cell r="R510">
            <v>512</v>
          </cell>
          <cell r="S510">
            <v>855.5</v>
          </cell>
          <cell r="T510">
            <v>512</v>
          </cell>
          <cell r="U510">
            <v>855.5</v>
          </cell>
          <cell r="V510">
            <v>512</v>
          </cell>
          <cell r="W510">
            <v>855.5</v>
          </cell>
          <cell r="X510">
            <v>512</v>
          </cell>
          <cell r="Y510">
            <v>855.5</v>
          </cell>
          <cell r="Z510" t="str">
            <v>adsl</v>
          </cell>
        </row>
        <row r="511">
          <cell r="C511" t="str">
            <v>ou-mzh-494</v>
          </cell>
          <cell r="D511" t="str">
            <v>Муниципальное бюджетное общеобразовательное учреждение «Старокаксинская средняя общеобразовательная школа»</v>
          </cell>
          <cell r="E511" t="str">
            <v>427773, Удмуртская Республика, Можгинский район, д. Старые Какси, ул. Полевая, д. 14</v>
          </cell>
          <cell r="F511">
            <v>128</v>
          </cell>
          <cell r="G511">
            <v>519.19999999999993</v>
          </cell>
          <cell r="H511">
            <v>128</v>
          </cell>
          <cell r="I511">
            <v>519.19999999999993</v>
          </cell>
          <cell r="J511">
            <v>128</v>
          </cell>
          <cell r="K511">
            <v>519.19999999999993</v>
          </cell>
          <cell r="L511">
            <v>128</v>
          </cell>
          <cell r="M511">
            <v>572.29999999999995</v>
          </cell>
          <cell r="N511">
            <v>128</v>
          </cell>
          <cell r="O511">
            <v>572.29999999999995</v>
          </cell>
          <cell r="P511">
            <v>128</v>
          </cell>
          <cell r="Q511">
            <v>572.29999999999995</v>
          </cell>
          <cell r="R511">
            <v>128</v>
          </cell>
          <cell r="S511">
            <v>572.29999999999995</v>
          </cell>
          <cell r="T511">
            <v>128</v>
          </cell>
          <cell r="U511">
            <v>572.29999999999995</v>
          </cell>
          <cell r="V511">
            <v>128</v>
          </cell>
          <cell r="W511">
            <v>572.29999999999995</v>
          </cell>
          <cell r="X511">
            <v>128</v>
          </cell>
          <cell r="Y511">
            <v>572.29999999999995</v>
          </cell>
          <cell r="Z511" t="str">
            <v>adsl</v>
          </cell>
        </row>
        <row r="512">
          <cell r="C512" t="str">
            <v>ou-mzh-487</v>
          </cell>
          <cell r="D512" t="str">
            <v>Муниципальное бюджетное общеобразовательное учреждение Можгинского района «Нынекская средняя общеобразовательная школа»</v>
          </cell>
          <cell r="E512" t="str">
            <v>427778, Удмуртская Республика, Можгинский район, с. Нынек, ул. Центральная площадь, д. 6</v>
          </cell>
          <cell r="F512">
            <v>128</v>
          </cell>
          <cell r="G512">
            <v>519.19999999999993</v>
          </cell>
          <cell r="H512">
            <v>128</v>
          </cell>
          <cell r="I512">
            <v>519.19999999999993</v>
          </cell>
          <cell r="J512">
            <v>128</v>
          </cell>
          <cell r="K512">
            <v>519.19999999999993</v>
          </cell>
          <cell r="L512">
            <v>128</v>
          </cell>
          <cell r="M512">
            <v>572.29999999999995</v>
          </cell>
          <cell r="N512">
            <v>128</v>
          </cell>
          <cell r="O512">
            <v>572.29999999999995</v>
          </cell>
          <cell r="P512">
            <v>128</v>
          </cell>
          <cell r="Q512">
            <v>572.29999999999995</v>
          </cell>
          <cell r="R512">
            <v>128</v>
          </cell>
          <cell r="S512">
            <v>572.29999999999995</v>
          </cell>
          <cell r="T512">
            <v>128</v>
          </cell>
          <cell r="U512">
            <v>572.29999999999995</v>
          </cell>
          <cell r="V512">
            <v>128</v>
          </cell>
          <cell r="W512">
            <v>572.29999999999995</v>
          </cell>
          <cell r="X512">
            <v>128</v>
          </cell>
          <cell r="Y512">
            <v>572.29999999999995</v>
          </cell>
          <cell r="Z512" t="str">
            <v>adsl</v>
          </cell>
        </row>
        <row r="513">
          <cell r="C513" t="str">
            <v>ou-mzh-672e</v>
          </cell>
          <cell r="D513" t="str">
            <v>Муниципальное бюджетное общеобразовательное учреждение Можгинского района «Пазяльская основная общеобразовательная школа»</v>
          </cell>
          <cell r="E513" t="str">
            <v>427763, Удмуртская Республика, Можгинский район, д. Пазял, ул. Центральная, д. 7</v>
          </cell>
          <cell r="F513">
            <v>512</v>
          </cell>
          <cell r="G513">
            <v>778.8</v>
          </cell>
          <cell r="H513">
            <v>512</v>
          </cell>
          <cell r="I513">
            <v>778.8</v>
          </cell>
          <cell r="J513">
            <v>512</v>
          </cell>
          <cell r="K513">
            <v>778.8</v>
          </cell>
          <cell r="L513">
            <v>512</v>
          </cell>
          <cell r="M513">
            <v>855.5</v>
          </cell>
          <cell r="N513">
            <v>512</v>
          </cell>
          <cell r="O513">
            <v>855.5</v>
          </cell>
          <cell r="P513">
            <v>512</v>
          </cell>
          <cell r="Q513">
            <v>855.5</v>
          </cell>
          <cell r="R513">
            <v>512</v>
          </cell>
          <cell r="S513">
            <v>855.5</v>
          </cell>
          <cell r="T513">
            <v>512</v>
          </cell>
          <cell r="U513">
            <v>855.5</v>
          </cell>
          <cell r="V513">
            <v>512</v>
          </cell>
          <cell r="W513">
            <v>855.5</v>
          </cell>
          <cell r="X513">
            <v>512</v>
          </cell>
          <cell r="Y513">
            <v>855.5</v>
          </cell>
          <cell r="Z513" t="str">
            <v>adsl</v>
          </cell>
        </row>
        <row r="514">
          <cell r="C514" t="str">
            <v>ou-mzh-472</v>
          </cell>
          <cell r="D514" t="str">
            <v>Муниципальное бюджетное общеобразовательное учреждение Можгинского района «Александровская средняя общеобразовательная школа»</v>
          </cell>
          <cell r="E514" t="str">
            <v>427755, Удмуртская Республика, Можгинский район, д., Трактор, ул. Школьная, д. 1</v>
          </cell>
          <cell r="F514">
            <v>128</v>
          </cell>
          <cell r="G514">
            <v>519.19999999999993</v>
          </cell>
          <cell r="H514">
            <v>128</v>
          </cell>
          <cell r="I514">
            <v>519.19999999999993</v>
          </cell>
          <cell r="J514">
            <v>128</v>
          </cell>
          <cell r="K514">
            <v>519.19999999999993</v>
          </cell>
          <cell r="L514">
            <v>128</v>
          </cell>
          <cell r="M514">
            <v>572.29999999999995</v>
          </cell>
          <cell r="N514">
            <v>128</v>
          </cell>
          <cell r="O514">
            <v>572.29999999999995</v>
          </cell>
          <cell r="P514">
            <v>128</v>
          </cell>
          <cell r="Q514">
            <v>572.29999999999995</v>
          </cell>
          <cell r="R514">
            <v>128</v>
          </cell>
          <cell r="S514">
            <v>572.29999999999995</v>
          </cell>
          <cell r="T514">
            <v>128</v>
          </cell>
          <cell r="U514">
            <v>572.29999999999995</v>
          </cell>
          <cell r="V514">
            <v>1024</v>
          </cell>
          <cell r="W514">
            <v>3350</v>
          </cell>
          <cell r="X514">
            <v>1024</v>
          </cell>
          <cell r="Y514">
            <v>3350</v>
          </cell>
          <cell r="Z514" t="str">
            <v>3G</v>
          </cell>
        </row>
        <row r="515">
          <cell r="C515" t="str">
            <v>shdety0580</v>
          </cell>
          <cell r="D515" t="str">
            <v>Муниципальное бюджетное общеобразовательное учреждение Можгинского района «Большекибьинская средняя общеобразовательная школа»</v>
          </cell>
          <cell r="E515" t="str">
            <v>427783, Удмуртская Республика, Можгинский район с. Большая Кибья, ул. Школьная, д. 25</v>
          </cell>
          <cell r="F515">
            <v>2048</v>
          </cell>
          <cell r="G515">
            <v>1427.8</v>
          </cell>
          <cell r="H515">
            <v>6144</v>
          </cell>
          <cell r="I515">
            <v>4413.2</v>
          </cell>
          <cell r="J515">
            <v>512</v>
          </cell>
          <cell r="K515">
            <v>778.8</v>
          </cell>
          <cell r="L515">
            <v>6144</v>
          </cell>
          <cell r="M515">
            <v>4855.7</v>
          </cell>
          <cell r="N515">
            <v>6144</v>
          </cell>
          <cell r="O515">
            <v>4855.7</v>
          </cell>
          <cell r="P515">
            <v>3072</v>
          </cell>
          <cell r="Q515">
            <v>2283.3000000000002</v>
          </cell>
          <cell r="R515">
            <v>2048</v>
          </cell>
          <cell r="S515">
            <v>1569.3999999999999</v>
          </cell>
          <cell r="T515">
            <v>2048</v>
          </cell>
          <cell r="U515">
            <v>1569.3999999999999</v>
          </cell>
          <cell r="V515">
            <v>3072</v>
          </cell>
          <cell r="W515">
            <v>2283.3000000000002</v>
          </cell>
          <cell r="X515">
            <v>3072</v>
          </cell>
          <cell r="Y515">
            <v>2283.3000000000002</v>
          </cell>
          <cell r="Z515" t="str">
            <v>eth</v>
          </cell>
        </row>
        <row r="516">
          <cell r="C516" t="str">
            <v>ou-mzh-475</v>
          </cell>
          <cell r="D516" t="str">
            <v>Муниципальное бюджетное общеобразовательное учреждение Можгинского района «Большесибинская основная общеобразовательная школа»</v>
          </cell>
          <cell r="E516" t="str">
            <v>427772, Удмуртская Республика, Можгинский район, д. Большие Сибы, ул. Заречная, д. 40</v>
          </cell>
          <cell r="F516">
            <v>1024</v>
          </cell>
          <cell r="G516">
            <v>4500</v>
          </cell>
          <cell r="H516">
            <v>1024</v>
          </cell>
          <cell r="I516">
            <v>4500</v>
          </cell>
          <cell r="J516">
            <v>512</v>
          </cell>
          <cell r="K516">
            <v>2750</v>
          </cell>
          <cell r="L516">
            <v>1024</v>
          </cell>
          <cell r="M516">
            <v>3350</v>
          </cell>
          <cell r="N516">
            <v>1024</v>
          </cell>
          <cell r="O516">
            <v>3350</v>
          </cell>
          <cell r="P516">
            <v>1024</v>
          </cell>
          <cell r="Q516">
            <v>3350</v>
          </cell>
          <cell r="R516">
            <v>1024</v>
          </cell>
          <cell r="S516">
            <v>3350</v>
          </cell>
          <cell r="T516">
            <v>1024</v>
          </cell>
          <cell r="U516" t="str">
            <v>Услуга не предоставляется</v>
          </cell>
          <cell r="V516">
            <v>1024</v>
          </cell>
          <cell r="W516">
            <v>3350</v>
          </cell>
          <cell r="X516">
            <v>1024</v>
          </cell>
          <cell r="Y516">
            <v>3350</v>
          </cell>
          <cell r="Z516" t="str">
            <v>3G</v>
          </cell>
        </row>
        <row r="517">
          <cell r="C517" t="str">
            <v>96514-2294</v>
          </cell>
          <cell r="D517" t="str">
            <v>Муниципальное бюджетное общеобразовательное учреждение Можгинского района «Большеучинская средняя общеобразовательная школа»</v>
          </cell>
          <cell r="E517" t="str">
            <v>427765, Удмуртская Республика, Можгинский район с. Большая Уча, ул. Садовая, д. 8</v>
          </cell>
          <cell r="F517">
            <v>2048</v>
          </cell>
          <cell r="G517">
            <v>1427.8</v>
          </cell>
          <cell r="H517">
            <v>10240</v>
          </cell>
          <cell r="I517">
            <v>7658.2</v>
          </cell>
          <cell r="J517">
            <v>6144</v>
          </cell>
          <cell r="K517">
            <v>0</v>
          </cell>
          <cell r="L517">
            <v>10240</v>
          </cell>
          <cell r="M517">
            <v>8425.1999999999989</v>
          </cell>
          <cell r="N517">
            <v>10240</v>
          </cell>
          <cell r="O517">
            <v>8425.1999999999989</v>
          </cell>
          <cell r="P517">
            <v>5120</v>
          </cell>
          <cell r="Q517">
            <v>3852.7</v>
          </cell>
          <cell r="R517">
            <v>2048</v>
          </cell>
          <cell r="S517">
            <v>1569.3999999999999</v>
          </cell>
          <cell r="T517">
            <v>2048</v>
          </cell>
          <cell r="U517">
            <v>1569.3999999999999</v>
          </cell>
          <cell r="V517">
            <v>5120</v>
          </cell>
          <cell r="W517">
            <v>3852.7</v>
          </cell>
          <cell r="X517">
            <v>5120</v>
          </cell>
          <cell r="Y517">
            <v>3852.7</v>
          </cell>
          <cell r="Z517" t="str">
            <v>eth</v>
          </cell>
        </row>
        <row r="518">
          <cell r="C518" t="str">
            <v>shdety0581</v>
          </cell>
          <cell r="D518" t="str">
            <v>Муниципальное бюджетное общеобразовательное учреждение Можгинского района «Верхнеюринская основная общеобразовательная школа»</v>
          </cell>
          <cell r="E518" t="str">
            <v>427782, Удмуртская Республика, Можгинский район, д. Верхние Юри, ул. Юбилейная, д. 6</v>
          </cell>
          <cell r="F518">
            <v>2048</v>
          </cell>
          <cell r="G518">
            <v>1427.8</v>
          </cell>
          <cell r="H518">
            <v>6144</v>
          </cell>
          <cell r="I518">
            <v>4413.2</v>
          </cell>
          <cell r="J518">
            <v>512</v>
          </cell>
          <cell r="K518">
            <v>778.8</v>
          </cell>
          <cell r="L518">
            <v>6144</v>
          </cell>
          <cell r="M518">
            <v>4855.7</v>
          </cell>
          <cell r="N518">
            <v>6144</v>
          </cell>
          <cell r="O518">
            <v>4855.7</v>
          </cell>
          <cell r="P518">
            <v>3072</v>
          </cell>
          <cell r="Q518">
            <v>2283.3000000000002</v>
          </cell>
          <cell r="R518">
            <v>2048</v>
          </cell>
          <cell r="S518">
            <v>1569.3999999999999</v>
          </cell>
          <cell r="T518">
            <v>2048</v>
          </cell>
          <cell r="U518">
            <v>1569.3999999999999</v>
          </cell>
          <cell r="V518">
            <v>3072</v>
          </cell>
          <cell r="W518">
            <v>2283.3000000000002</v>
          </cell>
          <cell r="X518">
            <v>3072</v>
          </cell>
          <cell r="Y518">
            <v>2283.3000000000002</v>
          </cell>
          <cell r="Z518" t="str">
            <v>eth</v>
          </cell>
        </row>
        <row r="519">
          <cell r="C519" t="str">
            <v>ou-mzh-478</v>
          </cell>
          <cell r="D519" t="str">
            <v>Муниципальное бюджетное общеобразовательное учреждение Можгинского района «Вишурская основная общеобразовательная школа»</v>
          </cell>
          <cell r="E519" t="str">
            <v>427773, Удмуртская Республика. Можгинский район, д. Нижний Вишур, ул. Школьная, д. 4</v>
          </cell>
          <cell r="F519">
            <v>2048</v>
          </cell>
          <cell r="G519">
            <v>1427.8</v>
          </cell>
          <cell r="H519">
            <v>6144</v>
          </cell>
          <cell r="I519">
            <v>4413.2</v>
          </cell>
          <cell r="J519">
            <v>512</v>
          </cell>
          <cell r="K519">
            <v>778.8</v>
          </cell>
          <cell r="L519">
            <v>6144</v>
          </cell>
          <cell r="M519">
            <v>4855.7</v>
          </cell>
          <cell r="N519">
            <v>6144</v>
          </cell>
          <cell r="O519">
            <v>4855.7</v>
          </cell>
          <cell r="P519">
            <v>3072</v>
          </cell>
          <cell r="Q519">
            <v>2283.3000000000002</v>
          </cell>
          <cell r="R519">
            <v>2048</v>
          </cell>
          <cell r="S519">
            <v>1569.3999999999999</v>
          </cell>
          <cell r="T519">
            <v>2048</v>
          </cell>
          <cell r="U519">
            <v>1569.3999999999999</v>
          </cell>
          <cell r="V519">
            <v>3072</v>
          </cell>
          <cell r="W519">
            <v>2283.3000000000002</v>
          </cell>
          <cell r="X519">
            <v>3072</v>
          </cell>
          <cell r="Y519">
            <v>2283.3000000000002</v>
          </cell>
          <cell r="Z519" t="str">
            <v>adsl</v>
          </cell>
        </row>
        <row r="520">
          <cell r="C520" t="str">
            <v>shdety0570</v>
          </cell>
          <cell r="D520" t="str">
            <v>Муниципальное бюджетное общеобразовательное учреждение Можгинского района «Горнякская средняя общеобразовательная школа»</v>
          </cell>
          <cell r="E520" t="str">
            <v>427778, Удмуртская Республика, Можгинский район, п. Горняк, пер. Школьный, д. 4</v>
          </cell>
          <cell r="F520">
            <v>2048</v>
          </cell>
          <cell r="G520">
            <v>1427.8</v>
          </cell>
          <cell r="H520">
            <v>6144</v>
          </cell>
          <cell r="I520">
            <v>4413.2</v>
          </cell>
          <cell r="J520">
            <v>512</v>
          </cell>
          <cell r="K520">
            <v>778.8</v>
          </cell>
          <cell r="L520">
            <v>6144</v>
          </cell>
          <cell r="M520">
            <v>4855.7</v>
          </cell>
          <cell r="N520">
            <v>6144</v>
          </cell>
          <cell r="O520">
            <v>4855.7</v>
          </cell>
          <cell r="P520">
            <v>3072</v>
          </cell>
          <cell r="Q520">
            <v>2283.3000000000002</v>
          </cell>
          <cell r="R520">
            <v>2048</v>
          </cell>
          <cell r="S520">
            <v>1569.3999999999999</v>
          </cell>
          <cell r="T520">
            <v>2048</v>
          </cell>
          <cell r="U520">
            <v>1569.3999999999999</v>
          </cell>
          <cell r="V520">
            <v>3072</v>
          </cell>
          <cell r="W520">
            <v>2283.3000000000002</v>
          </cell>
          <cell r="X520">
            <v>3072</v>
          </cell>
          <cell r="Y520">
            <v>2283.3000000000002</v>
          </cell>
          <cell r="Z520" t="str">
            <v>eth</v>
          </cell>
        </row>
        <row r="521">
          <cell r="C521" t="str">
            <v>ou-mzh-480</v>
          </cell>
          <cell r="D521" t="str">
            <v>Муниципальное бюджетное общеобразовательное учреждение Можгинского района «Кватчинская средняя общеобразовательная школа»</v>
          </cell>
          <cell r="E521" t="str">
            <v>427771, Удмуртская Республика, Можгинский район, д. Кватчи, ул. Центральная, д. 8</v>
          </cell>
          <cell r="F521">
            <v>2048</v>
          </cell>
          <cell r="G521">
            <v>1427.8</v>
          </cell>
          <cell r="H521">
            <v>6144</v>
          </cell>
          <cell r="I521">
            <v>4413.2</v>
          </cell>
          <cell r="J521">
            <v>512</v>
          </cell>
          <cell r="K521">
            <v>778.8</v>
          </cell>
          <cell r="L521">
            <v>6144</v>
          </cell>
          <cell r="M521">
            <v>4855.7</v>
          </cell>
          <cell r="N521">
            <v>6144</v>
          </cell>
          <cell r="O521">
            <v>4855.7</v>
          </cell>
          <cell r="P521">
            <v>3072</v>
          </cell>
          <cell r="Q521">
            <v>2283.3000000000002</v>
          </cell>
          <cell r="R521">
            <v>2048</v>
          </cell>
          <cell r="S521">
            <v>1569.3999999999999</v>
          </cell>
          <cell r="T521">
            <v>2048</v>
          </cell>
          <cell r="U521">
            <v>1569.3999999999999</v>
          </cell>
          <cell r="V521">
            <v>3072</v>
          </cell>
          <cell r="W521">
            <v>2283.3000000000002</v>
          </cell>
          <cell r="X521">
            <v>3072</v>
          </cell>
          <cell r="Y521">
            <v>2283.3000000000002</v>
          </cell>
          <cell r="Z521" t="str">
            <v>adsl</v>
          </cell>
        </row>
        <row r="522">
          <cell r="C522" t="str">
            <v>ou-mzh-668a</v>
          </cell>
          <cell r="D522" t="str">
            <v>Муниципальное бюджетное общеобразовательное учреждение Можгинского района «Комякская основная общеобразовательная школа»</v>
          </cell>
          <cell r="E522" t="str">
            <v>427777, Удмуртская Республика, Можгинский район, д. Комяк, ул. Школьная, д. 7</v>
          </cell>
          <cell r="F522">
            <v>512</v>
          </cell>
          <cell r="G522">
            <v>778.8</v>
          </cell>
          <cell r="H522">
            <v>512</v>
          </cell>
          <cell r="I522">
            <v>778.8</v>
          </cell>
          <cell r="J522">
            <v>512</v>
          </cell>
          <cell r="K522">
            <v>778.8</v>
          </cell>
          <cell r="L522">
            <v>512</v>
          </cell>
          <cell r="M522">
            <v>855.5</v>
          </cell>
          <cell r="N522">
            <v>512</v>
          </cell>
          <cell r="O522">
            <v>855.5</v>
          </cell>
          <cell r="P522">
            <v>512</v>
          </cell>
          <cell r="Q522">
            <v>855.5</v>
          </cell>
          <cell r="R522">
            <v>512</v>
          </cell>
          <cell r="S522">
            <v>855.5</v>
          </cell>
          <cell r="T522">
            <v>512</v>
          </cell>
          <cell r="U522">
            <v>855.5</v>
          </cell>
          <cell r="V522">
            <v>512</v>
          </cell>
          <cell r="W522">
            <v>855.5</v>
          </cell>
          <cell r="X522">
            <v>512</v>
          </cell>
          <cell r="Y522">
            <v>855.5</v>
          </cell>
          <cell r="Z522" t="str">
            <v>adsl</v>
          </cell>
        </row>
        <row r="523">
          <cell r="C523" t="str">
            <v>ou-mzh-693</v>
          </cell>
          <cell r="D523" t="str">
            <v>Муниципальное бюджетное общеобразовательное учреждение Можгинского района «Ломеслудская основная общеобразовательная школа»</v>
          </cell>
          <cell r="E523" t="str">
            <v>427766, Удмуртская Республика, Можгинский район, д. Ломеслуд, ул. Молодежная, д. 23</v>
          </cell>
          <cell r="F523">
            <v>1024</v>
          </cell>
          <cell r="G523">
            <v>908.59999999999991</v>
          </cell>
          <cell r="H523">
            <v>1024</v>
          </cell>
          <cell r="I523">
            <v>908.59999999999991</v>
          </cell>
          <cell r="J523">
            <v>512</v>
          </cell>
          <cell r="K523">
            <v>778.8</v>
          </cell>
          <cell r="L523">
            <v>1024</v>
          </cell>
          <cell r="M523">
            <v>997.09999999999991</v>
          </cell>
          <cell r="N523">
            <v>1024</v>
          </cell>
          <cell r="O523">
            <v>997.09999999999991</v>
          </cell>
          <cell r="P523">
            <v>1024</v>
          </cell>
          <cell r="Q523">
            <v>997.09999999999991</v>
          </cell>
          <cell r="R523">
            <v>1024</v>
          </cell>
          <cell r="S523">
            <v>997.09999999999991</v>
          </cell>
          <cell r="T523">
            <v>1024</v>
          </cell>
          <cell r="U523">
            <v>997.09999999999991</v>
          </cell>
          <cell r="V523">
            <v>1024</v>
          </cell>
          <cell r="W523">
            <v>997.1</v>
          </cell>
          <cell r="X523">
            <v>1024</v>
          </cell>
          <cell r="Y523">
            <v>997.1</v>
          </cell>
          <cell r="Z523" t="str">
            <v>adsl</v>
          </cell>
        </row>
        <row r="524">
          <cell r="C524" t="str">
            <v>ou-mzh-485</v>
          </cell>
          <cell r="D524" t="str">
            <v>Муниципальное бюджетное общеобразовательное учреждение Можгинского района «Малосюгинская средняя общеобразовательная школа»</v>
          </cell>
          <cell r="E524" t="str">
            <v>427761, Удмуртская Республика, Можгинский район, д. Малая Сюга, ул. Братьев Сидоровых, д. 2</v>
          </cell>
          <cell r="F524">
            <v>1024</v>
          </cell>
          <cell r="G524">
            <v>908.59999999999991</v>
          </cell>
          <cell r="H524">
            <v>1024</v>
          </cell>
          <cell r="I524">
            <v>908.59999999999991</v>
          </cell>
          <cell r="J524">
            <v>512</v>
          </cell>
          <cell r="K524">
            <v>778.8</v>
          </cell>
          <cell r="L524">
            <v>1024</v>
          </cell>
          <cell r="M524">
            <v>997.09999999999991</v>
          </cell>
          <cell r="N524">
            <v>1024</v>
          </cell>
          <cell r="O524">
            <v>997.09999999999991</v>
          </cell>
          <cell r="P524">
            <v>1024</v>
          </cell>
          <cell r="Q524">
            <v>997.09999999999991</v>
          </cell>
          <cell r="R524">
            <v>1024</v>
          </cell>
          <cell r="S524">
            <v>997.09999999999991</v>
          </cell>
          <cell r="T524">
            <v>1024</v>
          </cell>
          <cell r="U524">
            <v>997.09999999999991</v>
          </cell>
          <cell r="V524">
            <v>1024</v>
          </cell>
          <cell r="W524">
            <v>997.1</v>
          </cell>
          <cell r="X524">
            <v>1024</v>
          </cell>
          <cell r="Y524">
            <v>997.1</v>
          </cell>
          <cell r="Z524" t="str">
            <v>adsl</v>
          </cell>
        </row>
        <row r="525">
          <cell r="C525" t="str">
            <v>ou-mzh-671a</v>
          </cell>
          <cell r="D525" t="str">
            <v>Муниципальное бюджетное общеобразовательное учреждение Можгинского района «Мельниковская основная общеобразовательная школа»</v>
          </cell>
          <cell r="E525" t="str">
            <v>427785, Удмуртская Республика, Можгинский район, д. Мельниково, ул. Нагорная, д. 1</v>
          </cell>
          <cell r="F525">
            <v>128</v>
          </cell>
          <cell r="G525">
            <v>519.19999999999993</v>
          </cell>
          <cell r="H525">
            <v>128</v>
          </cell>
          <cell r="I525">
            <v>519.19999999999993</v>
          </cell>
          <cell r="J525">
            <v>128</v>
          </cell>
          <cell r="K525">
            <v>519.19999999999993</v>
          </cell>
          <cell r="L525">
            <v>128</v>
          </cell>
          <cell r="M525">
            <v>572.29999999999995</v>
          </cell>
          <cell r="N525">
            <v>128</v>
          </cell>
          <cell r="O525">
            <v>572.29999999999995</v>
          </cell>
          <cell r="P525">
            <v>128</v>
          </cell>
          <cell r="Q525">
            <v>572.29999999999995</v>
          </cell>
          <cell r="R525">
            <v>128</v>
          </cell>
          <cell r="S525">
            <v>572.29999999999995</v>
          </cell>
          <cell r="T525">
            <v>128</v>
          </cell>
          <cell r="U525">
            <v>572.29999999999995</v>
          </cell>
          <cell r="V525">
            <v>128</v>
          </cell>
          <cell r="W525">
            <v>572.29999999999995</v>
          </cell>
          <cell r="X525">
            <v>128</v>
          </cell>
          <cell r="Y525">
            <v>572.29999999999995</v>
          </cell>
          <cell r="Z525" t="str">
            <v>adsl</v>
          </cell>
        </row>
        <row r="526">
          <cell r="C526" t="str">
            <v>ou-mzh-243</v>
          </cell>
          <cell r="D526" t="str">
            <v>Муниципальное бюджетное общеобразовательное учреждение Можгинского района «Можгинская средняя общеобразовательная школа аграрного профиля»</v>
          </cell>
          <cell r="E526" t="str">
            <v>427770, Удмуртская Республика, Можгинский район, с. Можга, Микрорайон, д. 7</v>
          </cell>
          <cell r="F526">
            <v>1024</v>
          </cell>
          <cell r="G526">
            <v>908.59999999999991</v>
          </cell>
          <cell r="H526">
            <v>1024</v>
          </cell>
          <cell r="I526">
            <v>908.59999999999991</v>
          </cell>
          <cell r="J526">
            <v>512</v>
          </cell>
          <cell r="K526">
            <v>778.8</v>
          </cell>
          <cell r="L526">
            <v>1024</v>
          </cell>
          <cell r="M526">
            <v>997.09999999999991</v>
          </cell>
          <cell r="N526">
            <v>1024</v>
          </cell>
          <cell r="O526">
            <v>997.09999999999991</v>
          </cell>
          <cell r="P526">
            <v>1024</v>
          </cell>
          <cell r="Q526">
            <v>997.09999999999991</v>
          </cell>
          <cell r="R526">
            <v>1024</v>
          </cell>
          <cell r="S526">
            <v>997.09999999999991</v>
          </cell>
          <cell r="T526">
            <v>1024</v>
          </cell>
          <cell r="U526">
            <v>997.09999999999991</v>
          </cell>
          <cell r="V526">
            <v>1024</v>
          </cell>
          <cell r="W526">
            <v>997.1</v>
          </cell>
          <cell r="X526">
            <v>1024</v>
          </cell>
          <cell r="Y526">
            <v>997.1</v>
          </cell>
          <cell r="Z526" t="str">
            <v>adsl</v>
          </cell>
        </row>
        <row r="527">
          <cell r="C527" t="str">
            <v>shdety0527</v>
          </cell>
          <cell r="D527" t="str">
            <v>Муниципальное бюджетное общеобразовательное учреждение Можгинского района «Нышинская средняя общеобразовательная школа»</v>
          </cell>
          <cell r="E527" t="str">
            <v>427776, Удмуртская Республика, Можгинский район, п. Ныша, ул. Молодежная, д. 14</v>
          </cell>
          <cell r="F527">
            <v>2048</v>
          </cell>
          <cell r="G527">
            <v>1427.8</v>
          </cell>
          <cell r="H527">
            <v>6144</v>
          </cell>
          <cell r="I527">
            <v>4413.2</v>
          </cell>
          <cell r="J527">
            <v>512</v>
          </cell>
          <cell r="K527">
            <v>778.8</v>
          </cell>
          <cell r="L527">
            <v>6144</v>
          </cell>
          <cell r="M527">
            <v>4855.7</v>
          </cell>
          <cell r="N527">
            <v>6144</v>
          </cell>
          <cell r="O527">
            <v>4855.7</v>
          </cell>
          <cell r="P527">
            <v>3072</v>
          </cell>
          <cell r="Q527">
            <v>2283.3000000000002</v>
          </cell>
          <cell r="R527">
            <v>2048</v>
          </cell>
          <cell r="S527">
            <v>1569.3999999999999</v>
          </cell>
          <cell r="T527">
            <v>2048</v>
          </cell>
          <cell r="U527">
            <v>1569.3999999999999</v>
          </cell>
          <cell r="V527">
            <v>3072</v>
          </cell>
          <cell r="W527">
            <v>2283.3000000000002</v>
          </cell>
          <cell r="X527">
            <v>3072</v>
          </cell>
          <cell r="Y527">
            <v>2283.3000000000002</v>
          </cell>
          <cell r="Z527" t="str">
            <v>eth</v>
          </cell>
        </row>
        <row r="528">
          <cell r="C528" t="str">
            <v>shdety0521</v>
          </cell>
          <cell r="D528" t="str">
            <v>Муниципальное бюджетное общеобразовательное учреждение Можгинского района «Пычасская средняя общеобразовательная школа»</v>
          </cell>
          <cell r="E528" t="str">
            <v>427780, Удмуртская Республика, Можгинский район, с. Пычас, ул. Красноармейская, д. 44</v>
          </cell>
          <cell r="F528">
            <v>2048</v>
          </cell>
          <cell r="G528">
            <v>1427.8</v>
          </cell>
          <cell r="H528">
            <v>6144</v>
          </cell>
          <cell r="I528">
            <v>4413.2</v>
          </cell>
          <cell r="J528">
            <v>512</v>
          </cell>
          <cell r="K528">
            <v>778.8</v>
          </cell>
          <cell r="L528">
            <v>6144</v>
          </cell>
          <cell r="M528">
            <v>4855.7</v>
          </cell>
          <cell r="N528">
            <v>6144</v>
          </cell>
          <cell r="O528">
            <v>4855.7</v>
          </cell>
          <cell r="P528">
            <v>3072</v>
          </cell>
          <cell r="Q528">
            <v>2283.3000000000002</v>
          </cell>
          <cell r="R528">
            <v>2048</v>
          </cell>
          <cell r="S528">
            <v>1569.3999999999999</v>
          </cell>
          <cell r="T528">
            <v>2048</v>
          </cell>
          <cell r="U528">
            <v>1569.3999999999999</v>
          </cell>
          <cell r="V528">
            <v>3072</v>
          </cell>
          <cell r="W528">
            <v>2283.3000000000002</v>
          </cell>
          <cell r="X528">
            <v>3072</v>
          </cell>
          <cell r="Y528">
            <v>2283.3000000000002</v>
          </cell>
          <cell r="Z528" t="str">
            <v>eth</v>
          </cell>
        </row>
        <row r="529">
          <cell r="C529" t="str">
            <v>ou-mzh-491</v>
          </cell>
          <cell r="D529" t="str">
            <v>Муниципальное бюджетное общеобразовательное учреждение Можгинского района «Русско-Пычасская средняя общеобразовательная школа»</v>
          </cell>
          <cell r="E529" t="str">
            <v>427786, Удмуртская Республика, Можгинский район, с. Русский Пычас, ул. Центральная, д. 6</v>
          </cell>
          <cell r="F529">
            <v>128</v>
          </cell>
          <cell r="G529">
            <v>519.19999999999993</v>
          </cell>
          <cell r="H529">
            <v>128</v>
          </cell>
          <cell r="I529">
            <v>519.19999999999993</v>
          </cell>
          <cell r="J529">
            <v>128</v>
          </cell>
          <cell r="K529">
            <v>519.19999999999993</v>
          </cell>
          <cell r="L529">
            <v>128</v>
          </cell>
          <cell r="M529">
            <v>572.29999999999995</v>
          </cell>
          <cell r="N529">
            <v>128</v>
          </cell>
          <cell r="O529">
            <v>572.29999999999995</v>
          </cell>
          <cell r="P529">
            <v>128</v>
          </cell>
          <cell r="Q529">
            <v>572.29999999999995</v>
          </cell>
          <cell r="R529">
            <v>128</v>
          </cell>
          <cell r="S529">
            <v>572.29999999999995</v>
          </cell>
          <cell r="T529">
            <v>128</v>
          </cell>
          <cell r="U529">
            <v>572.29999999999995</v>
          </cell>
          <cell r="V529">
            <v>128</v>
          </cell>
          <cell r="W529">
            <v>572.29999999999995</v>
          </cell>
          <cell r="X529">
            <v>128</v>
          </cell>
          <cell r="Y529">
            <v>572.29999999999995</v>
          </cell>
          <cell r="Z529" t="str">
            <v>adsl</v>
          </cell>
        </row>
        <row r="530">
          <cell r="C530" t="str">
            <v>ou-mzh-492</v>
          </cell>
          <cell r="D530" t="str">
            <v>Муниципальное бюджетное общеобразовательное учреждение Можгинского района «Русско-Сюгаильская средняя общеобразовательная школа»</v>
          </cell>
          <cell r="E530" t="str">
            <v>427775, Удмуртская Республика, Можгинский район, д. Новый Русский Сюгаил, ул. Ленина, д. 37</v>
          </cell>
          <cell r="F530">
            <v>128</v>
          </cell>
          <cell r="G530">
            <v>519.19999999999993</v>
          </cell>
          <cell r="H530">
            <v>128</v>
          </cell>
          <cell r="I530">
            <v>519.19999999999993</v>
          </cell>
          <cell r="J530">
            <v>128</v>
          </cell>
          <cell r="K530">
            <v>519.19999999999993</v>
          </cell>
          <cell r="L530">
            <v>128</v>
          </cell>
          <cell r="M530">
            <v>572.29999999999995</v>
          </cell>
          <cell r="N530">
            <v>128</v>
          </cell>
          <cell r="O530">
            <v>572.29999999999995</v>
          </cell>
          <cell r="P530">
            <v>128</v>
          </cell>
          <cell r="Q530">
            <v>572.29999999999995</v>
          </cell>
          <cell r="R530">
            <v>128</v>
          </cell>
          <cell r="S530">
            <v>572.29999999999995</v>
          </cell>
          <cell r="T530">
            <v>128</v>
          </cell>
          <cell r="U530">
            <v>572.29999999999995</v>
          </cell>
          <cell r="V530">
            <v>1024</v>
          </cell>
          <cell r="W530">
            <v>3350</v>
          </cell>
          <cell r="X530">
            <v>1024</v>
          </cell>
          <cell r="Y530">
            <v>3350</v>
          </cell>
          <cell r="Z530" t="str">
            <v>3G</v>
          </cell>
        </row>
        <row r="531">
          <cell r="C531" t="str">
            <v>ou-mzh-495</v>
          </cell>
          <cell r="D531" t="str">
            <v>Муниципальное бюджетное общеобразовательное учреждение Можгинского района «Черемушинская средняя общеобразовательная школа»</v>
          </cell>
          <cell r="E531" t="str">
            <v>427769, Удмуртская Республика, Можгинский район, с. Черемушки, ул. Зеленая, д. 16</v>
          </cell>
          <cell r="F531">
            <v>2048</v>
          </cell>
          <cell r="G531">
            <v>1427.8</v>
          </cell>
          <cell r="H531">
            <v>4096</v>
          </cell>
          <cell r="I531">
            <v>2725.7999999999997</v>
          </cell>
          <cell r="J531">
            <v>512</v>
          </cell>
          <cell r="K531">
            <v>778.8</v>
          </cell>
          <cell r="L531">
            <v>4096</v>
          </cell>
          <cell r="M531">
            <v>2997.2</v>
          </cell>
          <cell r="N531">
            <v>4096</v>
          </cell>
          <cell r="O531">
            <v>2997.2</v>
          </cell>
          <cell r="P531">
            <v>2048</v>
          </cell>
          <cell r="Q531">
            <v>1569.4</v>
          </cell>
          <cell r="R531">
            <v>2048</v>
          </cell>
          <cell r="S531">
            <v>1569.3999999999999</v>
          </cell>
          <cell r="T531">
            <v>2048</v>
          </cell>
          <cell r="U531">
            <v>1569.3999999999999</v>
          </cell>
          <cell r="V531">
            <v>2048</v>
          </cell>
          <cell r="W531">
            <v>1569.4</v>
          </cell>
          <cell r="X531">
            <v>2048</v>
          </cell>
          <cell r="Y531">
            <v>1569.4</v>
          </cell>
          <cell r="Z531" t="str">
            <v>adsl</v>
          </cell>
        </row>
        <row r="532">
          <cell r="C532" t="str">
            <v>ou-mzh-474</v>
          </cell>
          <cell r="D532" t="str">
            <v>Муниципальное казенное общеобразовательное учреждение Можгинского района «Большепудгинская основная общеобразовательная школа»</v>
          </cell>
          <cell r="E532" t="str">
            <v>427762, Удмуртская Республика, Можгинский район, с Большая Пудга, ул. Набережная, д. 18а</v>
          </cell>
          <cell r="F532">
            <v>128</v>
          </cell>
          <cell r="G532">
            <v>519.19999999999993</v>
          </cell>
          <cell r="H532">
            <v>128</v>
          </cell>
          <cell r="I532">
            <v>519.19999999999993</v>
          </cell>
          <cell r="J532">
            <v>128</v>
          </cell>
          <cell r="K532">
            <v>519.19999999999993</v>
          </cell>
          <cell r="L532">
            <v>128</v>
          </cell>
          <cell r="M532">
            <v>572.29999999999995</v>
          </cell>
          <cell r="N532">
            <v>128</v>
          </cell>
          <cell r="O532">
            <v>572.29999999999995</v>
          </cell>
          <cell r="P532">
            <v>128</v>
          </cell>
          <cell r="Q532">
            <v>572.29999999999995</v>
          </cell>
          <cell r="R532">
            <v>128</v>
          </cell>
          <cell r="S532">
            <v>572.29999999999995</v>
          </cell>
          <cell r="T532">
            <v>128</v>
          </cell>
          <cell r="U532">
            <v>572.29999999999995</v>
          </cell>
          <cell r="V532">
            <v>1024</v>
          </cell>
          <cell r="W532">
            <v>3350</v>
          </cell>
          <cell r="X532">
            <v>1024</v>
          </cell>
          <cell r="Y532">
            <v>3350</v>
          </cell>
          <cell r="Z532" t="str">
            <v>3G</v>
          </cell>
        </row>
        <row r="533">
          <cell r="C533" t="str">
            <v>ou-mzh-669</v>
          </cell>
          <cell r="D533" t="str">
            <v>Муниципальное казенное общеобразовательное учреждение Можгинского района «Люгинская основная общеобразовательная школа»</v>
          </cell>
          <cell r="E533" t="str">
            <v>427775, Удмуртская Республика, Можгинский район, п. Люга, ул. Коллективная, д. 17</v>
          </cell>
          <cell r="F533">
            <v>512</v>
          </cell>
          <cell r="G533">
            <v>778.8</v>
          </cell>
          <cell r="H533">
            <v>512</v>
          </cell>
          <cell r="I533">
            <v>778.8</v>
          </cell>
          <cell r="J533">
            <v>512</v>
          </cell>
          <cell r="K533">
            <v>778.8</v>
          </cell>
          <cell r="L533">
            <v>512</v>
          </cell>
          <cell r="M533">
            <v>13452</v>
          </cell>
          <cell r="N533">
            <v>512</v>
          </cell>
          <cell r="O533">
            <v>13452</v>
          </cell>
          <cell r="P533">
            <v>512</v>
          </cell>
          <cell r="Q533">
            <v>13452</v>
          </cell>
          <cell r="R533">
            <v>512</v>
          </cell>
          <cell r="S533">
            <v>13452</v>
          </cell>
          <cell r="T533">
            <v>512</v>
          </cell>
          <cell r="U533">
            <v>13452</v>
          </cell>
          <cell r="V533">
            <v>512</v>
          </cell>
          <cell r="W533">
            <v>13452</v>
          </cell>
          <cell r="X533">
            <v>512</v>
          </cell>
          <cell r="Y533">
            <v>13452</v>
          </cell>
          <cell r="Z533" t="str">
            <v>VSAT РТКомм</v>
          </cell>
        </row>
        <row r="534">
          <cell r="C534" t="str">
            <v>ou-mzh-670a</v>
          </cell>
          <cell r="D534" t="str">
            <v>Муниципальное казенное общеобразовательное учреждение Можгинского района «Маловаложикьинская средняя общеобразовательная школа»</v>
          </cell>
          <cell r="E534" t="str">
            <v>427764, Удмуртская Республика, Можгинский район, с. Малая Валожикья, ул. Центральная площадь, д. 7</v>
          </cell>
          <cell r="F534">
            <v>128</v>
          </cell>
          <cell r="G534">
            <v>519.19999999999993</v>
          </cell>
          <cell r="H534">
            <v>128</v>
          </cell>
          <cell r="I534">
            <v>519.19999999999993</v>
          </cell>
          <cell r="J534">
            <v>128</v>
          </cell>
          <cell r="K534">
            <v>519.19999999999993</v>
          </cell>
          <cell r="L534">
            <v>128</v>
          </cell>
          <cell r="M534">
            <v>572.29999999999995</v>
          </cell>
          <cell r="N534">
            <v>128</v>
          </cell>
          <cell r="O534">
            <v>572.29999999999995</v>
          </cell>
          <cell r="P534">
            <v>128</v>
          </cell>
          <cell r="Q534">
            <v>572.29999999999995</v>
          </cell>
          <cell r="R534">
            <v>128</v>
          </cell>
          <cell r="S534">
            <v>572.29999999999995</v>
          </cell>
          <cell r="T534">
            <v>128</v>
          </cell>
          <cell r="U534">
            <v>572.29999999999995</v>
          </cell>
          <cell r="V534">
            <v>128</v>
          </cell>
          <cell r="W534">
            <v>572.29999999999995</v>
          </cell>
          <cell r="X534">
            <v>128</v>
          </cell>
          <cell r="Y534">
            <v>572.29999999999995</v>
          </cell>
          <cell r="Z534" t="str">
            <v>adsl</v>
          </cell>
        </row>
        <row r="535">
          <cell r="C535" t="str">
            <v>ou-mzh-493</v>
          </cell>
          <cell r="D535" t="str">
            <v>Муниципальное казенное общеобразовательное учреждение Можгинского района «Староберезнякская средняя общеобразовательная школа»</v>
          </cell>
          <cell r="E535" t="str">
            <v>427757, Удмуртская Республика, Можгинский район, д. Старый Березняк, ул. Молодежная, д. 20</v>
          </cell>
          <cell r="F535">
            <v>512</v>
          </cell>
          <cell r="G535">
            <v>778.8</v>
          </cell>
          <cell r="H535">
            <v>512</v>
          </cell>
          <cell r="I535">
            <v>778.8</v>
          </cell>
          <cell r="J535">
            <v>512</v>
          </cell>
          <cell r="K535">
            <v>778.8</v>
          </cell>
          <cell r="L535">
            <v>512</v>
          </cell>
          <cell r="M535">
            <v>855.5</v>
          </cell>
          <cell r="N535">
            <v>512</v>
          </cell>
          <cell r="O535">
            <v>855.5</v>
          </cell>
          <cell r="P535">
            <v>512</v>
          </cell>
          <cell r="Q535">
            <v>855.5</v>
          </cell>
          <cell r="R535">
            <v>512</v>
          </cell>
          <cell r="S535">
            <v>855.5</v>
          </cell>
          <cell r="T535">
            <v>512</v>
          </cell>
          <cell r="U535">
            <v>855.5</v>
          </cell>
          <cell r="V535">
            <v>512</v>
          </cell>
          <cell r="W535">
            <v>855.5</v>
          </cell>
          <cell r="X535">
            <v>512</v>
          </cell>
          <cell r="Y535">
            <v>855.5</v>
          </cell>
          <cell r="Z535" t="str">
            <v>adsl</v>
          </cell>
        </row>
        <row r="536">
          <cell r="C536" t="str">
            <v>ou-mzh-695</v>
          </cell>
          <cell r="D536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«Большеучинская специальная (коррекционная) общеобразовательная школа-интернат VIII вида»</v>
          </cell>
          <cell r="E536" t="str">
            <v>427765, Удмуртская Республика, Можгинский район, с. Большая Уча, ул. Коммунальная, д. 1</v>
          </cell>
          <cell r="F536">
            <v>2048</v>
          </cell>
          <cell r="G536">
            <v>1427.8</v>
          </cell>
          <cell r="H536">
            <v>6144</v>
          </cell>
          <cell r="I536">
            <v>4413.2</v>
          </cell>
          <cell r="J536">
            <v>512</v>
          </cell>
          <cell r="K536">
            <v>778.8</v>
          </cell>
          <cell r="L536">
            <v>6144</v>
          </cell>
          <cell r="M536">
            <v>4855.7</v>
          </cell>
          <cell r="N536">
            <v>6144</v>
          </cell>
          <cell r="O536">
            <v>4855.7</v>
          </cell>
          <cell r="P536">
            <v>3072</v>
          </cell>
          <cell r="Q536">
            <v>2283.3000000000002</v>
          </cell>
          <cell r="R536">
            <v>2048</v>
          </cell>
          <cell r="S536">
            <v>1569.3999999999999</v>
          </cell>
          <cell r="T536">
            <v>2048</v>
          </cell>
          <cell r="U536">
            <v>1569.3999999999999</v>
          </cell>
          <cell r="V536">
            <v>3072</v>
          </cell>
          <cell r="W536">
            <v>2283.3000000000002</v>
          </cell>
          <cell r="X536">
            <v>3072</v>
          </cell>
          <cell r="Y536">
            <v>2283.3000000000002</v>
          </cell>
          <cell r="Z536" t="str">
            <v>adsl</v>
          </cell>
        </row>
        <row r="537">
          <cell r="C537" t="str">
            <v>ou-sar-505</v>
          </cell>
          <cell r="D537" t="str">
            <v>Муниципальное бюджетное образовательное учреждение для детей дошкольного и младшего школьного возраста начальная школа-детский сад д. Оленье-Болото</v>
          </cell>
          <cell r="E537" t="str">
            <v>427970, Удмуртская Республика, Сарапульский район, д. Оленье Болото, ул. Сиреневая, д. 2а</v>
          </cell>
          <cell r="F537">
            <v>2048</v>
          </cell>
          <cell r="G537">
            <v>1427.8</v>
          </cell>
          <cell r="H537">
            <v>6144</v>
          </cell>
          <cell r="I537">
            <v>4413.2</v>
          </cell>
          <cell r="J537">
            <v>512</v>
          </cell>
          <cell r="K537">
            <v>778.8</v>
          </cell>
          <cell r="L537">
            <v>6144</v>
          </cell>
          <cell r="M537">
            <v>4855.7</v>
          </cell>
          <cell r="N537">
            <v>6144</v>
          </cell>
          <cell r="O537">
            <v>4855.7</v>
          </cell>
          <cell r="P537">
            <v>3072</v>
          </cell>
          <cell r="Q537">
            <v>2283.3000000000002</v>
          </cell>
          <cell r="R537">
            <v>2048</v>
          </cell>
          <cell r="S537">
            <v>1569.3999999999999</v>
          </cell>
          <cell r="T537">
            <v>2048</v>
          </cell>
          <cell r="U537">
            <v>1569.3999999999999</v>
          </cell>
          <cell r="V537">
            <v>3072</v>
          </cell>
          <cell r="W537">
            <v>2283.3000000000002</v>
          </cell>
          <cell r="X537">
            <v>3072</v>
          </cell>
          <cell r="Y537">
            <v>2283.3000000000002</v>
          </cell>
          <cell r="Z537" t="str">
            <v>adsl</v>
          </cell>
        </row>
        <row r="538">
          <cell r="C538" t="str">
            <v>ou-sar-513</v>
          </cell>
          <cell r="D538" t="str">
            <v>Муниципальное бюджетное общеобразовательное учреждение Юринская основная общеобразовательная школа</v>
          </cell>
          <cell r="E538" t="str">
            <v>427992, Удмуртская Республика, Сарапульский район, д. Юрино, ул. Советская, д. 1</v>
          </cell>
          <cell r="F538">
            <v>1024</v>
          </cell>
          <cell r="G538">
            <v>4500</v>
          </cell>
          <cell r="H538">
            <v>1024</v>
          </cell>
          <cell r="I538">
            <v>4500</v>
          </cell>
          <cell r="J538">
            <v>512</v>
          </cell>
          <cell r="K538">
            <v>2750</v>
          </cell>
          <cell r="L538">
            <v>1024</v>
          </cell>
          <cell r="M538">
            <v>3350</v>
          </cell>
          <cell r="N538">
            <v>1024</v>
          </cell>
          <cell r="O538">
            <v>3350</v>
          </cell>
          <cell r="P538">
            <v>1024</v>
          </cell>
          <cell r="Q538">
            <v>3350</v>
          </cell>
          <cell r="R538">
            <v>1024</v>
          </cell>
          <cell r="S538">
            <v>3350</v>
          </cell>
          <cell r="T538">
            <v>1024</v>
          </cell>
          <cell r="U538" t="str">
            <v>Услуга не предоставляется</v>
          </cell>
          <cell r="V538">
            <v>1024</v>
          </cell>
          <cell r="W538">
            <v>3350</v>
          </cell>
          <cell r="X538">
            <v>1024</v>
          </cell>
          <cell r="Y538">
            <v>3350</v>
          </cell>
          <cell r="Z538" t="str">
            <v>3G</v>
          </cell>
        </row>
        <row r="539">
          <cell r="C539" t="str">
            <v>ou-sar-496</v>
          </cell>
          <cell r="D539" t="str">
            <v>Муниципальное казенное образовательное учреждение для детей-сирот и детей, оставшихся без попечения родителей Соколовская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</v>
          </cell>
          <cell r="E539" t="str">
            <v>427996, Удмуртская Республика, Сарапульский район, д. Соколовка, ул. Дружбы, д. 25</v>
          </cell>
          <cell r="F539">
            <v>2048</v>
          </cell>
          <cell r="G539">
            <v>1427.8</v>
          </cell>
          <cell r="H539">
            <v>4096</v>
          </cell>
          <cell r="I539">
            <v>2725.7999999999997</v>
          </cell>
          <cell r="J539">
            <v>512</v>
          </cell>
          <cell r="K539">
            <v>778.8</v>
          </cell>
          <cell r="L539">
            <v>4096</v>
          </cell>
          <cell r="M539">
            <v>2997.2</v>
          </cell>
          <cell r="N539">
            <v>4096</v>
          </cell>
          <cell r="O539">
            <v>2997.2</v>
          </cell>
          <cell r="P539">
            <v>2048</v>
          </cell>
          <cell r="Q539">
            <v>1569.4</v>
          </cell>
          <cell r="R539">
            <v>2048</v>
          </cell>
          <cell r="S539">
            <v>1569.3999999999999</v>
          </cell>
          <cell r="T539">
            <v>2048</v>
          </cell>
          <cell r="U539">
            <v>1569.3999999999999</v>
          </cell>
          <cell r="V539">
            <v>2048</v>
          </cell>
          <cell r="W539">
            <v>1569.4</v>
          </cell>
          <cell r="X539">
            <v>2048</v>
          </cell>
          <cell r="Y539">
            <v>1569.4</v>
          </cell>
          <cell r="Z539" t="str">
            <v>adsl</v>
          </cell>
        </row>
        <row r="540">
          <cell r="C540" t="str">
            <v>ou-sar-498</v>
          </cell>
          <cell r="D540" t="str">
            <v>Муниципальное казенное общеобразовательное учреждение Дулесовская основная общеобразовательная школа</v>
          </cell>
          <cell r="E540" t="str">
            <v>427985, Удмуртская Республика, Сарапульский район, с. Дулесово, пер. Камский, д. 3</v>
          </cell>
          <cell r="F540">
            <v>2048</v>
          </cell>
          <cell r="G540">
            <v>1427.8</v>
          </cell>
          <cell r="H540">
            <v>4096</v>
          </cell>
          <cell r="I540">
            <v>2725.7999999999997</v>
          </cell>
          <cell r="J540">
            <v>512</v>
          </cell>
          <cell r="K540">
            <v>778.8</v>
          </cell>
          <cell r="L540">
            <v>4096</v>
          </cell>
          <cell r="M540">
            <v>2997.2</v>
          </cell>
          <cell r="N540">
            <v>4096</v>
          </cell>
          <cell r="O540">
            <v>2997.2</v>
          </cell>
          <cell r="P540">
            <v>2048</v>
          </cell>
          <cell r="Q540">
            <v>1569.4</v>
          </cell>
          <cell r="R540">
            <v>2048</v>
          </cell>
          <cell r="S540">
            <v>1569.3999999999999</v>
          </cell>
          <cell r="T540">
            <v>2048</v>
          </cell>
          <cell r="U540">
            <v>1569.3999999999999</v>
          </cell>
          <cell r="V540">
            <v>2048</v>
          </cell>
          <cell r="W540">
            <v>1569.4</v>
          </cell>
          <cell r="X540">
            <v>2048</v>
          </cell>
          <cell r="Y540">
            <v>1569.4</v>
          </cell>
          <cell r="Z540" t="str">
            <v>adsl</v>
          </cell>
        </row>
        <row r="541">
          <cell r="C541" t="str">
            <v>ou-sar-501</v>
          </cell>
          <cell r="D541" t="str">
            <v>Муниципальное казенное общеобразовательное учреждение Мазунинская средняя общеобразовательная школа</v>
          </cell>
          <cell r="E541" t="str">
            <v>427995, Удмуртская Республика, Сарапульский район, с. Мазунино, ул. Ленина, д. 45</v>
          </cell>
          <cell r="F541">
            <v>2048</v>
          </cell>
          <cell r="G541">
            <v>1427.8</v>
          </cell>
          <cell r="H541">
            <v>4096</v>
          </cell>
          <cell r="I541">
            <v>2725.7999999999997</v>
          </cell>
          <cell r="J541">
            <v>512</v>
          </cell>
          <cell r="K541">
            <v>778.8</v>
          </cell>
          <cell r="L541">
            <v>4096</v>
          </cell>
          <cell r="M541">
            <v>2997.2</v>
          </cell>
          <cell r="N541">
            <v>4096</v>
          </cell>
          <cell r="O541">
            <v>2997.2</v>
          </cell>
          <cell r="P541">
            <v>2048</v>
          </cell>
          <cell r="Q541">
            <v>1569.4</v>
          </cell>
          <cell r="R541">
            <v>2048</v>
          </cell>
          <cell r="S541">
            <v>1569.3999999999999</v>
          </cell>
          <cell r="T541">
            <v>2048</v>
          </cell>
          <cell r="U541">
            <v>1569.3999999999999</v>
          </cell>
          <cell r="V541">
            <v>2048</v>
          </cell>
          <cell r="W541">
            <v>1569.4</v>
          </cell>
          <cell r="X541">
            <v>2048</v>
          </cell>
          <cell r="Y541">
            <v>1569.4</v>
          </cell>
          <cell r="Z541" t="str">
            <v>adsl</v>
          </cell>
        </row>
        <row r="542">
          <cell r="C542" t="str">
            <v>ou-sar-504</v>
          </cell>
          <cell r="D542" t="str">
            <v>Муниципальное казенное общеобразовательное учреждение Октябрьская основная общеобразовательная школа</v>
          </cell>
          <cell r="E542" t="str">
            <v>427980, Удмуртская Республика, Сарапульский район, п. Октябрьский, ул. Пастухова, д. 1</v>
          </cell>
          <cell r="F542">
            <v>1024</v>
          </cell>
          <cell r="G542">
            <v>908.59999999999991</v>
          </cell>
          <cell r="H542">
            <v>1024</v>
          </cell>
          <cell r="I542">
            <v>908.59999999999991</v>
          </cell>
          <cell r="J542">
            <v>512</v>
          </cell>
          <cell r="K542">
            <v>778.8</v>
          </cell>
          <cell r="L542">
            <v>1024</v>
          </cell>
          <cell r="M542">
            <v>997.09999999999991</v>
          </cell>
          <cell r="N542">
            <v>1024</v>
          </cell>
          <cell r="O542">
            <v>997.09999999999991</v>
          </cell>
          <cell r="P542">
            <v>1024</v>
          </cell>
          <cell r="Q542">
            <v>997.09999999999991</v>
          </cell>
          <cell r="R542">
            <v>1024</v>
          </cell>
          <cell r="S542">
            <v>997.09999999999991</v>
          </cell>
          <cell r="T542">
            <v>1024</v>
          </cell>
          <cell r="U542">
            <v>997.09999999999991</v>
          </cell>
          <cell r="V542">
            <v>1024</v>
          </cell>
          <cell r="W542">
            <v>997.1</v>
          </cell>
          <cell r="X542">
            <v>1024</v>
          </cell>
          <cell r="Y542">
            <v>997.1</v>
          </cell>
          <cell r="Z542" t="str">
            <v>eth</v>
          </cell>
        </row>
        <row r="543">
          <cell r="C543" t="str">
            <v>nsh-sar-37</v>
          </cell>
          <cell r="D543" t="str">
            <v>Муниципальное образовательное учреждение для детей дошкольного и младшего школьного возраста начальная школа-детский сад «Родничок»</v>
          </cell>
          <cell r="E543" t="str">
            <v>427990, Удмуртская Республика, Сарапульский район, с. Сигаево, ул. Трудовая, д. 8</v>
          </cell>
          <cell r="F543">
            <v>2048</v>
          </cell>
          <cell r="G543">
            <v>1427.8</v>
          </cell>
          <cell r="H543">
            <v>6144</v>
          </cell>
          <cell r="I543">
            <v>4413.2</v>
          </cell>
          <cell r="J543">
            <v>512</v>
          </cell>
          <cell r="K543">
            <v>778.8</v>
          </cell>
          <cell r="L543">
            <v>6144</v>
          </cell>
          <cell r="M543">
            <v>4855.7</v>
          </cell>
          <cell r="N543">
            <v>6144</v>
          </cell>
          <cell r="O543">
            <v>4855.7</v>
          </cell>
          <cell r="P543">
            <v>3072</v>
          </cell>
          <cell r="Q543">
            <v>2283.3000000000002</v>
          </cell>
          <cell r="R543">
            <v>2048</v>
          </cell>
          <cell r="S543">
            <v>1569.3999999999999</v>
          </cell>
          <cell r="T543">
            <v>2048</v>
          </cell>
          <cell r="U543">
            <v>1569.3999999999999</v>
          </cell>
          <cell r="V543">
            <v>3072</v>
          </cell>
          <cell r="W543">
            <v>2283.3000000000002</v>
          </cell>
          <cell r="X543">
            <v>3072</v>
          </cell>
          <cell r="Y543">
            <v>2283.3000000000002</v>
          </cell>
          <cell r="Z543" t="str">
            <v>adsl</v>
          </cell>
        </row>
        <row r="544">
          <cell r="C544" t="str">
            <v>96514-2290</v>
          </cell>
          <cell r="D544" t="str">
            <v>Муниципальное образовательное учреждение для детей дошкольного и младшего школьного возраста начальная школа-детский сад д. Шадрино</v>
          </cell>
          <cell r="E544" t="str">
            <v>427993, Удмуртская Республика, Сарапульский район, д. Шадрино, ул. Школьная, д. 13</v>
          </cell>
          <cell r="F544">
            <v>2048</v>
          </cell>
          <cell r="G544">
            <v>1427.8</v>
          </cell>
          <cell r="H544">
            <v>4096</v>
          </cell>
          <cell r="I544">
            <v>2725.7999999999997</v>
          </cell>
          <cell r="J544">
            <v>512</v>
          </cell>
          <cell r="K544">
            <v>778.8</v>
          </cell>
          <cell r="L544">
            <v>4096</v>
          </cell>
          <cell r="M544">
            <v>2997.2</v>
          </cell>
          <cell r="N544">
            <v>4096</v>
          </cell>
          <cell r="O544">
            <v>2997.2</v>
          </cell>
          <cell r="P544">
            <v>2048</v>
          </cell>
          <cell r="Q544">
            <v>1569.4</v>
          </cell>
          <cell r="R544">
            <v>2048</v>
          </cell>
          <cell r="S544">
            <v>1569.3999999999999</v>
          </cell>
          <cell r="T544">
            <v>2048</v>
          </cell>
          <cell r="U544">
            <v>1569.3999999999999</v>
          </cell>
          <cell r="V544">
            <v>2048</v>
          </cell>
          <cell r="W544">
            <v>1569.4</v>
          </cell>
          <cell r="X544">
            <v>2048</v>
          </cell>
          <cell r="Y544">
            <v>1569.4</v>
          </cell>
          <cell r="Z544" t="str">
            <v>adsl</v>
          </cell>
        </row>
        <row r="545">
          <cell r="C545" t="str">
            <v>nsh-sar-34</v>
          </cell>
          <cell r="D545" t="str">
            <v>Муниципальное образовательное учреждение для детей дошкольного и младшего школьного возраста начальная школа-детский сад д. Юриха</v>
          </cell>
          <cell r="E545" t="str">
            <v>427984, Удмуртская Республика, Сарапульский район, д. Юриха, ул. Комсомольская, д. 2</v>
          </cell>
          <cell r="F545">
            <v>128</v>
          </cell>
          <cell r="G545">
            <v>519.19999999999993</v>
          </cell>
          <cell r="H545">
            <v>128</v>
          </cell>
          <cell r="I545">
            <v>519.19999999999993</v>
          </cell>
          <cell r="J545">
            <v>128</v>
          </cell>
          <cell r="K545">
            <v>519.19999999999993</v>
          </cell>
          <cell r="L545">
            <v>128</v>
          </cell>
          <cell r="M545">
            <v>572.29999999999995</v>
          </cell>
          <cell r="N545">
            <v>128</v>
          </cell>
          <cell r="O545">
            <v>572.29999999999995</v>
          </cell>
          <cell r="P545">
            <v>128</v>
          </cell>
          <cell r="Q545">
            <v>572.29999999999995</v>
          </cell>
          <cell r="R545">
            <v>128</v>
          </cell>
          <cell r="S545">
            <v>572.29999999999995</v>
          </cell>
          <cell r="T545">
            <v>128</v>
          </cell>
          <cell r="U545">
            <v>572.29999999999995</v>
          </cell>
          <cell r="V545">
            <v>256</v>
          </cell>
          <cell r="W545">
            <v>784.7</v>
          </cell>
          <cell r="X545">
            <v>256</v>
          </cell>
          <cell r="Y545">
            <v>784.7</v>
          </cell>
          <cell r="Z545" t="str">
            <v>adsl</v>
          </cell>
        </row>
        <row r="546">
          <cell r="C546" t="str">
            <v>nsh-sar-32</v>
          </cell>
          <cell r="D546" t="str">
            <v>Муниципальное образовательное учреждение для детей дошкольного и младшего школьного возраста начальная школа-детский сад с. Мостовое</v>
          </cell>
          <cell r="E546" t="str">
            <v>427994, Удмуртская Республика, Сарапульский район, с. Мостовое, ул. Ленина, д. 14</v>
          </cell>
          <cell r="F546">
            <v>2048</v>
          </cell>
          <cell r="G546">
            <v>1427.8</v>
          </cell>
          <cell r="H546">
            <v>4096</v>
          </cell>
          <cell r="I546">
            <v>2725.7999999999997</v>
          </cell>
          <cell r="J546">
            <v>512</v>
          </cell>
          <cell r="K546">
            <v>778.8</v>
          </cell>
          <cell r="L546">
            <v>4096</v>
          </cell>
          <cell r="M546">
            <v>2997.2</v>
          </cell>
          <cell r="N546">
            <v>4096</v>
          </cell>
          <cell r="O546">
            <v>2997.2</v>
          </cell>
          <cell r="P546">
            <v>2048</v>
          </cell>
          <cell r="Q546">
            <v>1569.4</v>
          </cell>
          <cell r="R546">
            <v>2048</v>
          </cell>
          <cell r="S546">
            <v>1569.3999999999999</v>
          </cell>
          <cell r="T546">
            <v>2048</v>
          </cell>
          <cell r="U546">
            <v>1569.3999999999999</v>
          </cell>
          <cell r="V546">
            <v>2048</v>
          </cell>
          <cell r="W546">
            <v>1569.4</v>
          </cell>
          <cell r="X546">
            <v>2048</v>
          </cell>
          <cell r="Y546">
            <v>1569.4</v>
          </cell>
          <cell r="Z546" t="str">
            <v>adsl</v>
          </cell>
        </row>
        <row r="547">
          <cell r="C547" t="str">
            <v>shdety0260</v>
          </cell>
          <cell r="D547" t="str">
            <v>Муниципальное образовательное учреждение для детей дошкольного и младшего школьного возраста начальная школа-детский сад с. Северный</v>
          </cell>
          <cell r="E547" t="str">
            <v>427900, Удмуртская Республика, Сарапульский район, с. Северный, ул. Дружбы, д. 21</v>
          </cell>
          <cell r="F547">
            <v>2048</v>
          </cell>
          <cell r="G547">
            <v>1427.8</v>
          </cell>
          <cell r="H547">
            <v>6144</v>
          </cell>
          <cell r="I547">
            <v>4413.2</v>
          </cell>
          <cell r="J547">
            <v>512</v>
          </cell>
          <cell r="K547">
            <v>778.8</v>
          </cell>
          <cell r="L547">
            <v>6144</v>
          </cell>
          <cell r="M547">
            <v>4855.7</v>
          </cell>
          <cell r="N547">
            <v>6144</v>
          </cell>
          <cell r="O547">
            <v>4855.7</v>
          </cell>
          <cell r="P547">
            <v>3072</v>
          </cell>
          <cell r="Q547">
            <v>2283.3000000000002</v>
          </cell>
          <cell r="R547">
            <v>2048</v>
          </cell>
          <cell r="S547">
            <v>1569.3999999999999</v>
          </cell>
          <cell r="T547">
            <v>2048</v>
          </cell>
          <cell r="U547">
            <v>1569.3999999999999</v>
          </cell>
          <cell r="V547">
            <v>3072</v>
          </cell>
          <cell r="W547">
            <v>2283.3000000000002</v>
          </cell>
          <cell r="X547">
            <v>3072</v>
          </cell>
          <cell r="Y547">
            <v>2283.3000000000002</v>
          </cell>
          <cell r="Z547" t="str">
            <v>eth</v>
          </cell>
        </row>
        <row r="548">
          <cell r="C548" t="str">
            <v>ou-sar-497</v>
          </cell>
          <cell r="D548" t="str">
            <v>Муниципальное общеобразовательное учреждение Девятовская основная общеобразовательная школа</v>
          </cell>
          <cell r="E548" t="str">
            <v>427990, Удмуртская Республика, Сарапульский район, д. Девятово, пер. Школьный, д. 1</v>
          </cell>
          <cell r="F548">
            <v>1024</v>
          </cell>
          <cell r="G548">
            <v>908.59999999999991</v>
          </cell>
          <cell r="H548">
            <v>1024</v>
          </cell>
          <cell r="I548">
            <v>908.59999999999991</v>
          </cell>
          <cell r="J548">
            <v>512</v>
          </cell>
          <cell r="K548">
            <v>778.8</v>
          </cell>
          <cell r="L548">
            <v>1024</v>
          </cell>
          <cell r="M548">
            <v>997.09999999999991</v>
          </cell>
          <cell r="N548">
            <v>1024</v>
          </cell>
          <cell r="O548">
            <v>997.09999999999991</v>
          </cell>
          <cell r="P548">
            <v>1024</v>
          </cell>
          <cell r="Q548">
            <v>997.09999999999991</v>
          </cell>
          <cell r="R548">
            <v>1024</v>
          </cell>
          <cell r="S548">
            <v>997.09999999999991</v>
          </cell>
          <cell r="T548">
            <v>1024</v>
          </cell>
          <cell r="U548">
            <v>997.09999999999991</v>
          </cell>
          <cell r="V548">
            <v>1024</v>
          </cell>
          <cell r="W548">
            <v>997.1</v>
          </cell>
          <cell r="X548">
            <v>1024</v>
          </cell>
          <cell r="Y548">
            <v>997.1</v>
          </cell>
          <cell r="Z548" t="str">
            <v>adsl</v>
          </cell>
        </row>
        <row r="549">
          <cell r="C549" t="str">
            <v>ou-sar-499</v>
          </cell>
          <cell r="D549" t="str">
            <v>Муниципальное общеобразовательное учреждение Кигбаевская средняя общеобразовательная школа</v>
          </cell>
          <cell r="E549" t="str">
            <v>427991, Удмуртская Республика, Сарапульский район, с. Кигбаево, ул. Совхозная, д. 76</v>
          </cell>
          <cell r="F549">
            <v>2048</v>
          </cell>
          <cell r="G549">
            <v>1427.8</v>
          </cell>
          <cell r="H549">
            <v>6144</v>
          </cell>
          <cell r="I549">
            <v>4413.2</v>
          </cell>
          <cell r="J549">
            <v>512</v>
          </cell>
          <cell r="K549">
            <v>778.8</v>
          </cell>
          <cell r="L549">
            <v>6144</v>
          </cell>
          <cell r="M549">
            <v>4855.7</v>
          </cell>
          <cell r="N549">
            <v>6144</v>
          </cell>
          <cell r="O549">
            <v>4855.7</v>
          </cell>
          <cell r="P549">
            <v>3072</v>
          </cell>
          <cell r="Q549">
            <v>2283.3000000000002</v>
          </cell>
          <cell r="R549">
            <v>2048</v>
          </cell>
          <cell r="S549">
            <v>1569.3999999999999</v>
          </cell>
          <cell r="T549">
            <v>2048</v>
          </cell>
          <cell r="U549">
            <v>1569.3999999999999</v>
          </cell>
          <cell r="V549">
            <v>3072</v>
          </cell>
          <cell r="W549">
            <v>2283.3000000000002</v>
          </cell>
          <cell r="X549">
            <v>3072</v>
          </cell>
          <cell r="Y549">
            <v>2283.3000000000002</v>
          </cell>
          <cell r="Z549" t="str">
            <v>adsl</v>
          </cell>
        </row>
        <row r="550">
          <cell r="C550" t="str">
            <v>ou-sar-500</v>
          </cell>
          <cell r="D550" t="str">
            <v>Муниципальное общеобразовательное учреждение для детей дошкольного и младшего школьного возраста Начальная школа -детский сад с.Луганово</v>
          </cell>
          <cell r="E550" t="str">
            <v>427984, Удмуртская Республика, Сарапульский район, с. Лагуново, ул. Школьная, д. 1</v>
          </cell>
          <cell r="F550">
            <v>256</v>
          </cell>
          <cell r="G550">
            <v>713.9</v>
          </cell>
          <cell r="H550">
            <v>256</v>
          </cell>
          <cell r="I550">
            <v>713.9</v>
          </cell>
          <cell r="J550">
            <v>256</v>
          </cell>
          <cell r="K550">
            <v>713.9</v>
          </cell>
          <cell r="L550">
            <v>256</v>
          </cell>
          <cell r="M550">
            <v>784.69999999999993</v>
          </cell>
          <cell r="N550">
            <v>256</v>
          </cell>
          <cell r="O550">
            <v>784.69999999999993</v>
          </cell>
          <cell r="P550">
            <v>256</v>
          </cell>
          <cell r="Q550">
            <v>784.69999999999993</v>
          </cell>
          <cell r="R550">
            <v>256</v>
          </cell>
          <cell r="S550">
            <v>784.69999999999993</v>
          </cell>
          <cell r="T550">
            <v>256</v>
          </cell>
          <cell r="U550">
            <v>784.69999999999993</v>
          </cell>
          <cell r="V550">
            <v>128</v>
          </cell>
          <cell r="W550">
            <v>572.29999999999995</v>
          </cell>
          <cell r="X550">
            <v>128</v>
          </cell>
          <cell r="Y550">
            <v>572.29999999999995</v>
          </cell>
          <cell r="Z550" t="str">
            <v>eth_emx</v>
          </cell>
        </row>
        <row r="551">
          <cell r="C551" t="str">
            <v>ou-sar-502</v>
          </cell>
          <cell r="D551" t="str">
            <v>Муниципальное общеобразовательное учреждение Мостовинская средняя общеобразовательная школа</v>
          </cell>
          <cell r="E551" t="str">
            <v>427994, Удмуртская Республика, Сарапульский район, с. Мостовое, ул. Платова, д. 1</v>
          </cell>
          <cell r="F551">
            <v>2048</v>
          </cell>
          <cell r="G551">
            <v>1427.8</v>
          </cell>
          <cell r="H551">
            <v>4096</v>
          </cell>
          <cell r="I551">
            <v>2725.7999999999997</v>
          </cell>
          <cell r="J551">
            <v>512</v>
          </cell>
          <cell r="K551">
            <v>778.8</v>
          </cell>
          <cell r="L551">
            <v>4096</v>
          </cell>
          <cell r="M551">
            <v>2997.2</v>
          </cell>
          <cell r="N551">
            <v>4096</v>
          </cell>
          <cell r="O551">
            <v>2997.2</v>
          </cell>
          <cell r="P551">
            <v>2048</v>
          </cell>
          <cell r="Q551">
            <v>1569.4</v>
          </cell>
          <cell r="R551">
            <v>2048</v>
          </cell>
          <cell r="S551">
            <v>1569.3999999999999</v>
          </cell>
          <cell r="T551">
            <v>2048</v>
          </cell>
          <cell r="U551">
            <v>1569.3999999999999</v>
          </cell>
          <cell r="V551">
            <v>2048</v>
          </cell>
          <cell r="W551">
            <v>1569.4</v>
          </cell>
          <cell r="X551">
            <v>2048</v>
          </cell>
          <cell r="Y551">
            <v>1569.4</v>
          </cell>
          <cell r="Z551" t="str">
            <v>adsl</v>
          </cell>
        </row>
        <row r="552">
          <cell r="C552" t="str">
            <v>shdety0568</v>
          </cell>
          <cell r="D552" t="str">
            <v>Муниципальное общеобразовательное учреждение Нечкинская средняя общеобразовательная школа</v>
          </cell>
          <cell r="E552" t="str">
            <v>427984, Удмуртская Республика, Сарапульский район, с. Нечкино, ул. Юбилейная, д. 1</v>
          </cell>
          <cell r="F552">
            <v>2048</v>
          </cell>
          <cell r="G552">
            <v>1427.8</v>
          </cell>
          <cell r="H552">
            <v>6144</v>
          </cell>
          <cell r="I552">
            <v>4413.2</v>
          </cell>
          <cell r="J552">
            <v>512</v>
          </cell>
          <cell r="K552">
            <v>778.8</v>
          </cell>
          <cell r="L552">
            <v>6144</v>
          </cell>
          <cell r="M552">
            <v>4855.7</v>
          </cell>
          <cell r="N552">
            <v>6144</v>
          </cell>
          <cell r="O552">
            <v>4855.7</v>
          </cell>
          <cell r="P552">
            <v>3072</v>
          </cell>
          <cell r="Q552">
            <v>2283.3000000000002</v>
          </cell>
          <cell r="R552">
            <v>2048</v>
          </cell>
          <cell r="S552">
            <v>1569.3999999999999</v>
          </cell>
          <cell r="T552">
            <v>2048</v>
          </cell>
          <cell r="U552">
            <v>1569.3999999999999</v>
          </cell>
          <cell r="V552">
            <v>3072</v>
          </cell>
          <cell r="W552">
            <v>2283.3000000000002</v>
          </cell>
          <cell r="X552">
            <v>3072</v>
          </cell>
          <cell r="Y552">
            <v>2283.3000000000002</v>
          </cell>
          <cell r="Z552" t="str">
            <v>eth</v>
          </cell>
        </row>
        <row r="553">
          <cell r="C553" t="str">
            <v>shdety0275</v>
          </cell>
          <cell r="D553" t="str">
            <v>Муниципальное общеобразовательное учреждение Сигаевская средняя общеобразовательная школа</v>
          </cell>
          <cell r="E553" t="str">
            <v>427990, Удмуртская Республика, Сарапульский район, с. Сигаево, ул. Советская, д. 58</v>
          </cell>
          <cell r="F553">
            <v>2048</v>
          </cell>
          <cell r="G553">
            <v>1427.8</v>
          </cell>
          <cell r="H553">
            <v>10240</v>
          </cell>
          <cell r="I553">
            <v>7658.2</v>
          </cell>
          <cell r="J553">
            <v>6144</v>
          </cell>
          <cell r="K553">
            <v>0</v>
          </cell>
          <cell r="L553">
            <v>10240</v>
          </cell>
          <cell r="M553">
            <v>8425.1999999999989</v>
          </cell>
          <cell r="N553">
            <v>10240</v>
          </cell>
          <cell r="O553">
            <v>8425.1999999999989</v>
          </cell>
          <cell r="P553">
            <v>5120</v>
          </cell>
          <cell r="Q553">
            <v>3852.7</v>
          </cell>
          <cell r="R553">
            <v>2048</v>
          </cell>
          <cell r="S553">
            <v>1569.3999999999999</v>
          </cell>
          <cell r="T553">
            <v>2048</v>
          </cell>
          <cell r="U553">
            <v>1569.3999999999999</v>
          </cell>
          <cell r="V553">
            <v>5120</v>
          </cell>
          <cell r="W553">
            <v>3852.7</v>
          </cell>
          <cell r="X553">
            <v>5120</v>
          </cell>
          <cell r="Y553">
            <v>3852.7</v>
          </cell>
          <cell r="Z553" t="str">
            <v>eth</v>
          </cell>
        </row>
        <row r="554">
          <cell r="C554" t="str">
            <v>ou-sar-507</v>
          </cell>
          <cell r="D554" t="str">
            <v>Муниципальное общеобразовательное учреждение Соколовская основная общеобразовательная школа</v>
          </cell>
          <cell r="E554" t="str">
            <v>427996, Удмуртская Республика, Сарапульский район, д. Соколовка, ул. Школьная, д. 12</v>
          </cell>
          <cell r="F554">
            <v>2048</v>
          </cell>
          <cell r="G554">
            <v>1427.8</v>
          </cell>
          <cell r="H554">
            <v>4096</v>
          </cell>
          <cell r="I554">
            <v>2725.7999999999997</v>
          </cell>
          <cell r="J554">
            <v>512</v>
          </cell>
          <cell r="K554">
            <v>778.8</v>
          </cell>
          <cell r="L554">
            <v>4096</v>
          </cell>
          <cell r="M554">
            <v>2997.2</v>
          </cell>
          <cell r="N554">
            <v>4096</v>
          </cell>
          <cell r="O554">
            <v>2997.2</v>
          </cell>
          <cell r="P554">
            <v>2048</v>
          </cell>
          <cell r="Q554">
            <v>1569.4</v>
          </cell>
          <cell r="R554">
            <v>2048</v>
          </cell>
          <cell r="S554">
            <v>1569.3999999999999</v>
          </cell>
          <cell r="T554">
            <v>2048</v>
          </cell>
          <cell r="U554">
            <v>1569.3999999999999</v>
          </cell>
          <cell r="V554">
            <v>2048</v>
          </cell>
          <cell r="W554">
            <v>1569.4</v>
          </cell>
          <cell r="X554">
            <v>2048</v>
          </cell>
          <cell r="Y554">
            <v>1569.4</v>
          </cell>
          <cell r="Z554" t="str">
            <v>adsl</v>
          </cell>
        </row>
        <row r="555">
          <cell r="C555" t="str">
            <v>ou-sar-508</v>
          </cell>
          <cell r="D555" t="str">
            <v>Муниципальное общеобразовательное учреждение Тарасовская основная общеобразовательная школа</v>
          </cell>
          <cell r="E555" t="str">
            <v>427997, Удмуртская Республика, Сарапульский район, с. Тарасово, ул. Школьная, д. 2</v>
          </cell>
          <cell r="F555">
            <v>2048</v>
          </cell>
          <cell r="G555">
            <v>1427.8</v>
          </cell>
          <cell r="H555">
            <v>4096</v>
          </cell>
          <cell r="I555">
            <v>2725.7999999999997</v>
          </cell>
          <cell r="J555">
            <v>512</v>
          </cell>
          <cell r="K555">
            <v>778.8</v>
          </cell>
          <cell r="L555">
            <v>4096</v>
          </cell>
          <cell r="M555">
            <v>2997.2</v>
          </cell>
          <cell r="N555">
            <v>4096</v>
          </cell>
          <cell r="O555">
            <v>2997.2</v>
          </cell>
          <cell r="P555">
            <v>2048</v>
          </cell>
          <cell r="Q555">
            <v>1569.4</v>
          </cell>
          <cell r="R555">
            <v>2048</v>
          </cell>
          <cell r="S555">
            <v>1569.3999999999999</v>
          </cell>
          <cell r="T555">
            <v>2048</v>
          </cell>
          <cell r="U555">
            <v>1569.3999999999999</v>
          </cell>
          <cell r="V555">
            <v>2048</v>
          </cell>
          <cell r="W555">
            <v>1569.4</v>
          </cell>
          <cell r="X555">
            <v>2048</v>
          </cell>
          <cell r="Y555">
            <v>1569.4</v>
          </cell>
          <cell r="Z555" t="str">
            <v>adsl</v>
          </cell>
        </row>
        <row r="556">
          <cell r="C556" t="str">
            <v>ou-sar-509</v>
          </cell>
          <cell r="D556" t="str">
            <v>Муниципальное общеобразовательное учреждение Уральская средняя общеобразовательная школа</v>
          </cell>
          <cell r="E556" t="str">
            <v>427982, Удмуртская Республика, Сарапульский район, п. Уральский, ул. Соскова, д. 2</v>
          </cell>
          <cell r="F556">
            <v>512</v>
          </cell>
          <cell r="G556">
            <v>778.8</v>
          </cell>
          <cell r="H556">
            <v>512</v>
          </cell>
          <cell r="I556">
            <v>778.8</v>
          </cell>
          <cell r="J556">
            <v>512</v>
          </cell>
          <cell r="K556">
            <v>778.8</v>
          </cell>
          <cell r="L556">
            <v>512</v>
          </cell>
          <cell r="M556">
            <v>855.5</v>
          </cell>
          <cell r="N556">
            <v>512</v>
          </cell>
          <cell r="O556">
            <v>855.5</v>
          </cell>
          <cell r="P556">
            <v>512</v>
          </cell>
          <cell r="Q556">
            <v>855.5</v>
          </cell>
          <cell r="R556">
            <v>512</v>
          </cell>
          <cell r="S556">
            <v>855.5</v>
          </cell>
          <cell r="T556">
            <v>512</v>
          </cell>
          <cell r="U556">
            <v>855.5</v>
          </cell>
          <cell r="V556">
            <v>512</v>
          </cell>
          <cell r="W556">
            <v>855.5</v>
          </cell>
          <cell r="X556">
            <v>512</v>
          </cell>
          <cell r="Y556">
            <v>855.5</v>
          </cell>
          <cell r="Z556" t="str">
            <v>adsl</v>
          </cell>
        </row>
        <row r="557">
          <cell r="C557" t="str">
            <v>shdety0571</v>
          </cell>
          <cell r="D557" t="str">
            <v>Муниципальное общеобразовательное учреждение Усть-Сарапульская основная общеобразовательная школа</v>
          </cell>
          <cell r="E557" t="str">
            <v>427990, Удмуртская Республика, Сарапульский район, д. Усть-Сарапулка, ул. Вечтомова, д. 60</v>
          </cell>
          <cell r="F557">
            <v>2048</v>
          </cell>
          <cell r="G557">
            <v>1427.8</v>
          </cell>
          <cell r="H557">
            <v>6144</v>
          </cell>
          <cell r="I557">
            <v>4413.2</v>
          </cell>
          <cell r="J557">
            <v>512</v>
          </cell>
          <cell r="K557">
            <v>778.8</v>
          </cell>
          <cell r="L557">
            <v>6144</v>
          </cell>
          <cell r="M557">
            <v>4855.7</v>
          </cell>
          <cell r="N557">
            <v>6144</v>
          </cell>
          <cell r="O557">
            <v>4855.7</v>
          </cell>
          <cell r="P557">
            <v>3072</v>
          </cell>
          <cell r="Q557">
            <v>2283.3000000000002</v>
          </cell>
          <cell r="R557">
            <v>2048</v>
          </cell>
          <cell r="S557">
            <v>1569.3999999999999</v>
          </cell>
          <cell r="T557">
            <v>2048</v>
          </cell>
          <cell r="U557">
            <v>1569.3999999999999</v>
          </cell>
          <cell r="V557">
            <v>3072</v>
          </cell>
          <cell r="W557">
            <v>2283.3000000000002</v>
          </cell>
          <cell r="X557">
            <v>3072</v>
          </cell>
          <cell r="Y557">
            <v>2283.3000000000002</v>
          </cell>
          <cell r="Z557" t="str">
            <v>eth</v>
          </cell>
        </row>
        <row r="558">
          <cell r="C558" t="str">
            <v>ou-sar-512</v>
          </cell>
          <cell r="D558" t="str">
            <v>Муниципальное общеобразовательное учреждение Шевыряловская основная общеобразовательная школа</v>
          </cell>
          <cell r="E558" t="str">
            <v>427981, Удмуртская Республика, Сарапульский район, с. Шевырялово, ул. Первомайская, д. 54</v>
          </cell>
          <cell r="F558">
            <v>2048</v>
          </cell>
          <cell r="G558">
            <v>1427.8</v>
          </cell>
          <cell r="H558">
            <v>4096</v>
          </cell>
          <cell r="I558">
            <v>2725.7999999999997</v>
          </cell>
          <cell r="J558">
            <v>512</v>
          </cell>
          <cell r="K558">
            <v>778.8</v>
          </cell>
          <cell r="L558">
            <v>4096</v>
          </cell>
          <cell r="M558">
            <v>2997.2</v>
          </cell>
          <cell r="N558">
            <v>4096</v>
          </cell>
          <cell r="O558">
            <v>2997.2</v>
          </cell>
          <cell r="P558">
            <v>2048</v>
          </cell>
          <cell r="Q558">
            <v>1569.4</v>
          </cell>
          <cell r="R558">
            <v>2048</v>
          </cell>
          <cell r="S558">
            <v>1569.3999999999999</v>
          </cell>
          <cell r="T558">
            <v>2048</v>
          </cell>
          <cell r="U558">
            <v>1569.3999999999999</v>
          </cell>
          <cell r="V558">
            <v>2048</v>
          </cell>
          <cell r="W558">
            <v>1569.4</v>
          </cell>
          <cell r="X558">
            <v>2048</v>
          </cell>
          <cell r="Y558">
            <v>1569.4</v>
          </cell>
          <cell r="Z558" t="str">
            <v>adsl</v>
          </cell>
        </row>
        <row r="559">
          <cell r="C559" t="str">
            <v>shdety0528</v>
          </cell>
          <cell r="D559" t="str">
            <v>Муниципальное бюджетное общеобразовательное учреждение Колесурская средняя общеобразовательная школа Селтинского района Удмуртской Республики</v>
          </cell>
          <cell r="E559" t="str">
            <v>427277, Удмуртская Республика, Селтинский район, Колесур, Карачева, д. 1а</v>
          </cell>
          <cell r="F559">
            <v>10240</v>
          </cell>
          <cell r="G559">
            <v>7658.2</v>
          </cell>
          <cell r="H559">
            <v>10240</v>
          </cell>
          <cell r="I559">
            <v>7658.2</v>
          </cell>
          <cell r="J559">
            <v>512</v>
          </cell>
          <cell r="K559">
            <v>778.8</v>
          </cell>
          <cell r="L559">
            <v>10240</v>
          </cell>
          <cell r="M559">
            <v>8425.1999999999989</v>
          </cell>
          <cell r="N559">
            <v>10240</v>
          </cell>
          <cell r="O559">
            <v>8425.1999999999989</v>
          </cell>
          <cell r="P559">
            <v>5120</v>
          </cell>
          <cell r="Q559">
            <v>3852.7</v>
          </cell>
          <cell r="R559">
            <v>2048</v>
          </cell>
          <cell r="S559">
            <v>1569.3999999999999</v>
          </cell>
          <cell r="T559">
            <v>2048</v>
          </cell>
          <cell r="U559">
            <v>1569.3999999999999</v>
          </cell>
          <cell r="V559">
            <v>5120</v>
          </cell>
          <cell r="W559">
            <v>3852.7</v>
          </cell>
          <cell r="X559">
            <v>5120</v>
          </cell>
          <cell r="Y559">
            <v>3852.7</v>
          </cell>
          <cell r="Z559" t="str">
            <v>eth</v>
          </cell>
        </row>
        <row r="560">
          <cell r="C560" t="str">
            <v>shdety0321</v>
          </cell>
          <cell r="D560" t="str">
            <v>Муниципальное бюджетное общеобразовательное учреждение Колесурская средняя общеобразовательная школа Селтинского района Удмуртской Республики (структурное подразделение Валамазская начальная школа)</v>
          </cell>
          <cell r="E560" t="str">
            <v>427286, Удмуртская Республика, Селтинский район, с. Валамаз, ул. Молодежная, д. 1</v>
          </cell>
          <cell r="F560">
            <v>256</v>
          </cell>
          <cell r="G560">
            <v>713.9</v>
          </cell>
          <cell r="H560">
            <v>256</v>
          </cell>
          <cell r="I560">
            <v>713.9</v>
          </cell>
          <cell r="J560">
            <v>256</v>
          </cell>
          <cell r="K560">
            <v>713.9</v>
          </cell>
          <cell r="L560">
            <v>256</v>
          </cell>
          <cell r="M560">
            <v>784.69999999999993</v>
          </cell>
          <cell r="N560">
            <v>256</v>
          </cell>
          <cell r="O560">
            <v>784.69999999999993</v>
          </cell>
          <cell r="P560">
            <v>256</v>
          </cell>
          <cell r="Q560">
            <v>784.69999999999993</v>
          </cell>
          <cell r="R560">
            <v>256</v>
          </cell>
          <cell r="S560">
            <v>784.69999999999993</v>
          </cell>
          <cell r="T560">
            <v>256</v>
          </cell>
          <cell r="U560">
            <v>784.69999999999993</v>
          </cell>
          <cell r="V560">
            <v>256</v>
          </cell>
          <cell r="W560">
            <v>784.7</v>
          </cell>
          <cell r="X560">
            <v>256</v>
          </cell>
          <cell r="Y560">
            <v>784.7</v>
          </cell>
          <cell r="Z560" t="str">
            <v>adsl</v>
          </cell>
        </row>
        <row r="561">
          <cell r="C561" t="str">
            <v>ou-mzh-517</v>
          </cell>
          <cell r="D561" t="str">
            <v>Муниципальное бюджетное общеобразовательное учреждение Копкинская средняя общеобразовательная школа Селтинского района Удмуртской Республики</v>
          </cell>
          <cell r="E561" t="str">
            <v>427281, Удмуртская Республика, Селтинский район, с. Копки, ул. Школьная, д. 7</v>
          </cell>
          <cell r="F561">
            <v>128</v>
          </cell>
          <cell r="G561">
            <v>519.19999999999993</v>
          </cell>
          <cell r="H561">
            <v>128</v>
          </cell>
          <cell r="I561">
            <v>519.19999999999993</v>
          </cell>
          <cell r="J561">
            <v>128</v>
          </cell>
          <cell r="K561">
            <v>519.19999999999993</v>
          </cell>
          <cell r="L561">
            <v>128</v>
          </cell>
          <cell r="M561">
            <v>572.29999999999995</v>
          </cell>
          <cell r="N561">
            <v>128</v>
          </cell>
          <cell r="O561">
            <v>572.29999999999995</v>
          </cell>
          <cell r="P561">
            <v>128</v>
          </cell>
          <cell r="Q561">
            <v>572.29999999999995</v>
          </cell>
          <cell r="R561">
            <v>128</v>
          </cell>
          <cell r="S561">
            <v>572.29999999999995</v>
          </cell>
          <cell r="T561">
            <v>128</v>
          </cell>
          <cell r="U561">
            <v>572.29999999999995</v>
          </cell>
          <cell r="V561">
            <v>128</v>
          </cell>
          <cell r="W561">
            <v>572.29999999999995</v>
          </cell>
          <cell r="X561">
            <v>128</v>
          </cell>
          <cell r="Y561">
            <v>572.29999999999995</v>
          </cell>
          <cell r="Z561" t="str">
            <v>adsl</v>
          </cell>
        </row>
        <row r="562">
          <cell r="C562" t="str">
            <v>ou-mzh-518</v>
          </cell>
          <cell r="D562" t="str">
            <v>Муниципальное бюджетное общеобразовательное учреждение Новомоньинская средняя общеобразовательная школа Селтинского района Удмуртской Республики</v>
          </cell>
          <cell r="E562" t="str">
            <v>427288, Удмуртская Республика, Селтинский район, д. Новая Монья, переулок С. М. Субботина, д. 6</v>
          </cell>
          <cell r="F562">
            <v>128</v>
          </cell>
          <cell r="G562">
            <v>519.19999999999993</v>
          </cell>
          <cell r="H562">
            <v>128</v>
          </cell>
          <cell r="I562">
            <v>519.19999999999993</v>
          </cell>
          <cell r="J562">
            <v>128</v>
          </cell>
          <cell r="K562">
            <v>519.19999999999993</v>
          </cell>
          <cell r="L562">
            <v>128</v>
          </cell>
          <cell r="M562">
            <v>572.29999999999995</v>
          </cell>
          <cell r="N562">
            <v>128</v>
          </cell>
          <cell r="O562">
            <v>572.29999999999995</v>
          </cell>
          <cell r="P562">
            <v>128</v>
          </cell>
          <cell r="Q562">
            <v>572.29999999999995</v>
          </cell>
          <cell r="R562">
            <v>128</v>
          </cell>
          <cell r="S562">
            <v>572.29999999999995</v>
          </cell>
          <cell r="T562">
            <v>128</v>
          </cell>
          <cell r="U562">
            <v>572.29999999999995</v>
          </cell>
          <cell r="V562">
            <v>128</v>
          </cell>
          <cell r="W562">
            <v>572.29999999999995</v>
          </cell>
          <cell r="X562">
            <v>128</v>
          </cell>
          <cell r="Y562">
            <v>572.29999999999995</v>
          </cell>
          <cell r="Z562" t="str">
            <v>adsl</v>
          </cell>
        </row>
        <row r="563">
          <cell r="C563" t="str">
            <v>ou-mzh-519</v>
          </cell>
          <cell r="D563" t="str">
            <v>Муниципальное бюджетное общеобразовательное учреждение Селтинская начальная общеобразовательная школа Селтинского района Удмуртской Республики</v>
          </cell>
          <cell r="E563" t="str">
            <v>427270, Удмуртская Республика, Селтинский район, с. Селты, Юбилейная, д. 3а</v>
          </cell>
          <cell r="F563">
            <v>2048</v>
          </cell>
          <cell r="G563">
            <v>1427.8</v>
          </cell>
          <cell r="H563">
            <v>6144</v>
          </cell>
          <cell r="I563">
            <v>4413.2</v>
          </cell>
          <cell r="J563">
            <v>512</v>
          </cell>
          <cell r="K563">
            <v>778.8</v>
          </cell>
          <cell r="L563">
            <v>6144</v>
          </cell>
          <cell r="M563">
            <v>4855.7</v>
          </cell>
          <cell r="N563">
            <v>6144</v>
          </cell>
          <cell r="O563">
            <v>4855.7</v>
          </cell>
          <cell r="P563">
            <v>3072</v>
          </cell>
          <cell r="Q563">
            <v>2283.3000000000002</v>
          </cell>
          <cell r="R563">
            <v>2048</v>
          </cell>
          <cell r="S563">
            <v>1569.3999999999999</v>
          </cell>
          <cell r="T563">
            <v>2048</v>
          </cell>
          <cell r="U563">
            <v>1569.3999999999999</v>
          </cell>
          <cell r="V563">
            <v>3072</v>
          </cell>
          <cell r="W563">
            <v>2283.3000000000002</v>
          </cell>
          <cell r="X563">
            <v>3072</v>
          </cell>
          <cell r="Y563">
            <v>2283.3000000000002</v>
          </cell>
          <cell r="Z563" t="str">
            <v>adsl</v>
          </cell>
        </row>
        <row r="564">
          <cell r="C564" t="str">
            <v>shdety0279</v>
          </cell>
          <cell r="D564" t="str">
            <v>Муниципальное бюджетное общеобразовательное учреждение Селтинская средняя общеобразовательная школа Селтинского района Удмуртской Республики</v>
          </cell>
          <cell r="E564" t="str">
            <v>427270, Удмуртская Республика, Селтинский район, с. Селты, Первомайская, д. 17</v>
          </cell>
          <cell r="F564">
            <v>2048</v>
          </cell>
          <cell r="G564">
            <v>1427.8</v>
          </cell>
          <cell r="H564">
            <v>10240</v>
          </cell>
          <cell r="I564">
            <v>7658.2</v>
          </cell>
          <cell r="J564">
            <v>6144</v>
          </cell>
          <cell r="K564">
            <v>0</v>
          </cell>
          <cell r="L564">
            <v>10240</v>
          </cell>
          <cell r="M564">
            <v>8425.1999999999989</v>
          </cell>
          <cell r="N564">
            <v>10240</v>
          </cell>
          <cell r="O564">
            <v>8425.1999999999989</v>
          </cell>
          <cell r="P564">
            <v>5120</v>
          </cell>
          <cell r="Q564">
            <v>3852.7</v>
          </cell>
          <cell r="R564">
            <v>2048</v>
          </cell>
          <cell r="S564">
            <v>1569.3999999999999</v>
          </cell>
          <cell r="T564">
            <v>2048</v>
          </cell>
          <cell r="U564">
            <v>1569.3999999999999</v>
          </cell>
          <cell r="V564">
            <v>5120</v>
          </cell>
          <cell r="W564">
            <v>3852.7</v>
          </cell>
          <cell r="X564">
            <v>5120</v>
          </cell>
          <cell r="Y564">
            <v>3852.7</v>
          </cell>
          <cell r="Z564" t="str">
            <v>eth</v>
          </cell>
        </row>
        <row r="565">
          <cell r="C565" t="str">
            <v>ou-mzh-521</v>
          </cell>
          <cell r="D565" t="str">
            <v>Муниципальное бюджетное общеобразовательное учреждение Сюромошурская основная общеобразовательная школа Селтинского района Удмуртской Республики</v>
          </cell>
          <cell r="E565" t="str">
            <v>427285, Удмуртская Республика, Селтинский район, д. Сюромошур, Пушкинская, д. 2</v>
          </cell>
          <cell r="F565">
            <v>128</v>
          </cell>
          <cell r="G565">
            <v>519.19999999999993</v>
          </cell>
          <cell r="H565">
            <v>128</v>
          </cell>
          <cell r="I565">
            <v>519.19999999999993</v>
          </cell>
          <cell r="J565">
            <v>128</v>
          </cell>
          <cell r="K565">
            <v>519.19999999999993</v>
          </cell>
          <cell r="L565">
            <v>128</v>
          </cell>
          <cell r="M565">
            <v>572.29999999999995</v>
          </cell>
          <cell r="N565">
            <v>128</v>
          </cell>
          <cell r="O565">
            <v>572.29999999999995</v>
          </cell>
          <cell r="P565">
            <v>128</v>
          </cell>
          <cell r="Q565">
            <v>572.29999999999995</v>
          </cell>
          <cell r="R565">
            <v>128</v>
          </cell>
          <cell r="S565">
            <v>572.29999999999995</v>
          </cell>
          <cell r="T565">
            <v>128</v>
          </cell>
          <cell r="U565">
            <v>572.29999999999995</v>
          </cell>
          <cell r="V565">
            <v>1024</v>
          </cell>
          <cell r="W565">
            <v>3350</v>
          </cell>
          <cell r="X565">
            <v>1024</v>
          </cell>
          <cell r="Y565">
            <v>3350</v>
          </cell>
          <cell r="Z565" t="str">
            <v>3G</v>
          </cell>
        </row>
        <row r="566">
          <cell r="C566" t="str">
            <v>shdety0575</v>
          </cell>
          <cell r="D566" t="str">
            <v>Муниципальное бюджетное общеобразовательное учреждение Узинская основная общеобразовательная школа Селтинского района Удмуртской Республики</v>
          </cell>
          <cell r="E566" t="str">
            <v>427274, Удмуртская Республика, Селтинский район, с. Узи, ул. Советская, д. 29</v>
          </cell>
          <cell r="F566">
            <v>2048</v>
          </cell>
          <cell r="G566">
            <v>1427.8</v>
          </cell>
          <cell r="H566">
            <v>6144</v>
          </cell>
          <cell r="I566">
            <v>4413.2</v>
          </cell>
          <cell r="J566">
            <v>512</v>
          </cell>
          <cell r="K566">
            <v>778.8</v>
          </cell>
          <cell r="L566">
            <v>6144</v>
          </cell>
          <cell r="M566">
            <v>4855.7</v>
          </cell>
          <cell r="N566">
            <v>6144</v>
          </cell>
          <cell r="O566">
            <v>4855.7</v>
          </cell>
          <cell r="P566">
            <v>3072</v>
          </cell>
          <cell r="Q566">
            <v>2283.3000000000002</v>
          </cell>
          <cell r="R566">
            <v>2048</v>
          </cell>
          <cell r="S566">
            <v>1569.3999999999999</v>
          </cell>
          <cell r="T566">
            <v>2048</v>
          </cell>
          <cell r="U566">
            <v>1569.3999999999999</v>
          </cell>
          <cell r="V566">
            <v>3072</v>
          </cell>
          <cell r="W566">
            <v>2283.3000000000002</v>
          </cell>
          <cell r="X566">
            <v>3072</v>
          </cell>
          <cell r="Y566">
            <v>2283.3000000000002</v>
          </cell>
          <cell r="Z566" t="str">
            <v>eth</v>
          </cell>
        </row>
        <row r="567">
          <cell r="C567" t="str">
            <v>ou-mzh-525</v>
          </cell>
          <cell r="D567" t="str">
            <v>Муниципальное бюджетное общеобразовательное учреждение Югдонская средняя общеобразовательная школа Селтинского района Удмуртской Республики</v>
          </cell>
          <cell r="E567" t="str">
            <v>427273, Удмуртская Республика, Селтинский район, д. Югдон, ул. Молодежная, д. 3а</v>
          </cell>
          <cell r="F567">
            <v>128</v>
          </cell>
          <cell r="G567">
            <v>519.19999999999993</v>
          </cell>
          <cell r="H567">
            <v>128</v>
          </cell>
          <cell r="I567">
            <v>519.19999999999993</v>
          </cell>
          <cell r="J567">
            <v>128</v>
          </cell>
          <cell r="K567">
            <v>519.19999999999993</v>
          </cell>
          <cell r="L567">
            <v>128</v>
          </cell>
          <cell r="M567">
            <v>572.29999999999995</v>
          </cell>
          <cell r="N567">
            <v>128</v>
          </cell>
          <cell r="O567">
            <v>572.29999999999995</v>
          </cell>
          <cell r="P567">
            <v>128</v>
          </cell>
          <cell r="Q567">
            <v>572.29999999999995</v>
          </cell>
          <cell r="R567">
            <v>128</v>
          </cell>
          <cell r="S567">
            <v>572.29999999999995</v>
          </cell>
          <cell r="T567">
            <v>128</v>
          </cell>
          <cell r="U567">
            <v>572.29999999999995</v>
          </cell>
          <cell r="V567">
            <v>128</v>
          </cell>
          <cell r="W567">
            <v>572.29999999999995</v>
          </cell>
          <cell r="X567">
            <v>128</v>
          </cell>
          <cell r="Y567">
            <v>572.29999999999995</v>
          </cell>
          <cell r="Z567" t="str">
            <v>adsl</v>
          </cell>
        </row>
        <row r="568">
          <cell r="C568" t="str">
            <v>ou-mzh-515</v>
          </cell>
          <cell r="D568" t="str">
            <v>Муниципальное казённое общеобразовательное учреждение Гобгуртская средняя общеобразовательная школа Селтинского района Удмуртской Республики</v>
          </cell>
          <cell r="E568" t="str">
            <v>427272, Удмуртская Республика, Селтинский район, д. Гобгурт, ул. 70 лет Октября, д. 26</v>
          </cell>
          <cell r="F568">
            <v>128</v>
          </cell>
          <cell r="G568">
            <v>519.19999999999993</v>
          </cell>
          <cell r="H568">
            <v>128</v>
          </cell>
          <cell r="I568">
            <v>519.19999999999993</v>
          </cell>
          <cell r="J568">
            <v>128</v>
          </cell>
          <cell r="K568">
            <v>519.19999999999993</v>
          </cell>
          <cell r="L568">
            <v>128</v>
          </cell>
          <cell r="M568">
            <v>572.29999999999995</v>
          </cell>
          <cell r="N568">
            <v>128</v>
          </cell>
          <cell r="O568">
            <v>572.29999999999995</v>
          </cell>
          <cell r="P568">
            <v>128</v>
          </cell>
          <cell r="Q568">
            <v>572.29999999999995</v>
          </cell>
          <cell r="R568">
            <v>128</v>
          </cell>
          <cell r="S568">
            <v>572.29999999999995</v>
          </cell>
          <cell r="T568">
            <v>128</v>
          </cell>
          <cell r="U568">
            <v>572.29999999999995</v>
          </cell>
          <cell r="V568">
            <v>1024</v>
          </cell>
          <cell r="W568">
            <v>3350</v>
          </cell>
          <cell r="X568">
            <v>1024</v>
          </cell>
          <cell r="Y568">
            <v>3350</v>
          </cell>
          <cell r="Z568" t="str">
            <v>3G</v>
          </cell>
        </row>
        <row r="569">
          <cell r="C569" t="str">
            <v>ou-mzh-523</v>
          </cell>
          <cell r="D569" t="str">
            <v>Муниципальное казённое общеобразовательное учреждение Уть-Сюмсинская основная общеобразовательная школа Селтинского района Удмуртской Республики</v>
          </cell>
          <cell r="E569" t="str">
            <v>427283, Удмуртская Республика, Селтинский район, с. Уть-Сюмси, ул. Школьная, д. 13</v>
          </cell>
          <cell r="F569">
            <v>128</v>
          </cell>
          <cell r="G569">
            <v>519.19999999999993</v>
          </cell>
          <cell r="H569">
            <v>128</v>
          </cell>
          <cell r="I569">
            <v>519.19999999999993</v>
          </cell>
          <cell r="J569">
            <v>128</v>
          </cell>
          <cell r="K569">
            <v>519.19999999999993</v>
          </cell>
          <cell r="L569">
            <v>128</v>
          </cell>
          <cell r="M569">
            <v>572.29999999999995</v>
          </cell>
          <cell r="N569">
            <v>128</v>
          </cell>
          <cell r="O569">
            <v>572.29999999999995</v>
          </cell>
          <cell r="P569">
            <v>128</v>
          </cell>
          <cell r="Q569">
            <v>572.29999999999995</v>
          </cell>
          <cell r="R569">
            <v>128</v>
          </cell>
          <cell r="S569">
            <v>572.29999999999995</v>
          </cell>
          <cell r="T569">
            <v>128</v>
          </cell>
          <cell r="U569">
            <v>572.29999999999995</v>
          </cell>
          <cell r="V569">
            <v>128</v>
          </cell>
          <cell r="W569">
            <v>572.29999999999995</v>
          </cell>
          <cell r="X569" t="str">
            <v>-</v>
          </cell>
          <cell r="Y569">
            <v>0</v>
          </cell>
          <cell r="Z569" t="str">
            <v>adsl</v>
          </cell>
        </row>
        <row r="570">
          <cell r="C570" t="str">
            <v>ou-mzh-524</v>
          </cell>
          <cell r="D570" t="str">
            <v>Муниципальное казенное общеобразовательное учреждение Халдинская средняя общеобразовательная школа Селтинского района Удмуртской Республики</v>
          </cell>
          <cell r="E570" t="str">
            <v>427284, Удмуртская Республика, Селтинский район, с. Халды, ул. Советская, д. 6</v>
          </cell>
          <cell r="F570">
            <v>128</v>
          </cell>
          <cell r="G570">
            <v>519.19999999999993</v>
          </cell>
          <cell r="H570">
            <v>128</v>
          </cell>
          <cell r="I570">
            <v>519.19999999999993</v>
          </cell>
          <cell r="J570">
            <v>128</v>
          </cell>
          <cell r="K570">
            <v>519.19999999999993</v>
          </cell>
          <cell r="L570">
            <v>128</v>
          </cell>
          <cell r="M570">
            <v>572.29999999999995</v>
          </cell>
          <cell r="N570">
            <v>128</v>
          </cell>
          <cell r="O570">
            <v>572.29999999999995</v>
          </cell>
          <cell r="P570">
            <v>128</v>
          </cell>
          <cell r="Q570">
            <v>572.29999999999995</v>
          </cell>
          <cell r="R570">
            <v>128</v>
          </cell>
          <cell r="S570">
            <v>572.29999999999995</v>
          </cell>
          <cell r="T570">
            <v>128</v>
          </cell>
          <cell r="U570">
            <v>572.29999999999995</v>
          </cell>
          <cell r="V570">
            <v>128</v>
          </cell>
          <cell r="W570">
            <v>572.29999999999995</v>
          </cell>
          <cell r="X570">
            <v>128</v>
          </cell>
          <cell r="Y570">
            <v>572.29999999999995</v>
          </cell>
          <cell r="Z570" t="str">
            <v>adsl</v>
          </cell>
        </row>
        <row r="571">
          <cell r="C571" t="str">
            <v>ou-mzh-527</v>
          </cell>
          <cell r="D571" t="str">
            <v>Муниципальное бюджетное общеобразовательное учреждение Васькинская основная общеобразовательная школа</v>
          </cell>
          <cell r="E571" t="str">
            <v>Удмуртская Республика, Сюмсинский район, д. Васькино, ул. Школьная, д. 7</v>
          </cell>
          <cell r="F571">
            <v>512</v>
          </cell>
          <cell r="G571">
            <v>778.8</v>
          </cell>
          <cell r="H571">
            <v>512</v>
          </cell>
          <cell r="I571">
            <v>778.8</v>
          </cell>
          <cell r="J571">
            <v>512</v>
          </cell>
          <cell r="K571">
            <v>778.8</v>
          </cell>
          <cell r="L571">
            <v>512</v>
          </cell>
          <cell r="M571">
            <v>855.5</v>
          </cell>
          <cell r="N571">
            <v>512</v>
          </cell>
          <cell r="O571">
            <v>855.5</v>
          </cell>
          <cell r="P571">
            <v>512</v>
          </cell>
          <cell r="Q571">
            <v>855.5</v>
          </cell>
          <cell r="R571">
            <v>512</v>
          </cell>
          <cell r="S571">
            <v>855.5</v>
          </cell>
          <cell r="T571">
            <v>512</v>
          </cell>
          <cell r="U571">
            <v>855.5</v>
          </cell>
          <cell r="V571">
            <v>512</v>
          </cell>
          <cell r="W571">
            <v>855.5</v>
          </cell>
          <cell r="X571">
            <v>512</v>
          </cell>
          <cell r="Y571">
            <v>855.5</v>
          </cell>
          <cell r="Z571" t="str">
            <v>adsl</v>
          </cell>
        </row>
        <row r="572">
          <cell r="C572" t="str">
            <v>ou-mzh-530</v>
          </cell>
          <cell r="D572" t="str">
            <v>Муниципальное бюджетное общеобразовательное учреждение Дмитрошурская средняя общеобразовательная школа</v>
          </cell>
          <cell r="E572" t="str">
            <v>Удмуртская Республика, Сюмсинский район, д. Дмитрошур, ул. Клубная, д. 2</v>
          </cell>
          <cell r="F572">
            <v>2048</v>
          </cell>
          <cell r="G572">
            <v>1427.8</v>
          </cell>
          <cell r="H572">
            <v>6144</v>
          </cell>
          <cell r="I572">
            <v>4413.2</v>
          </cell>
          <cell r="J572">
            <v>512</v>
          </cell>
          <cell r="K572">
            <v>778.8</v>
          </cell>
          <cell r="L572">
            <v>6144</v>
          </cell>
          <cell r="M572">
            <v>4855.7</v>
          </cell>
          <cell r="N572">
            <v>6144</v>
          </cell>
          <cell r="O572">
            <v>4855.7</v>
          </cell>
          <cell r="P572">
            <v>3072</v>
          </cell>
          <cell r="Q572">
            <v>2283.3000000000002</v>
          </cell>
          <cell r="R572">
            <v>2048</v>
          </cell>
          <cell r="S572">
            <v>1569.3999999999999</v>
          </cell>
          <cell r="T572">
            <v>2048</v>
          </cell>
          <cell r="U572">
            <v>1569.3999999999999</v>
          </cell>
          <cell r="V572">
            <v>3072</v>
          </cell>
          <cell r="W572">
            <v>2283.3000000000002</v>
          </cell>
          <cell r="X572">
            <v>3072</v>
          </cell>
          <cell r="Y572">
            <v>2283.3000000000002</v>
          </cell>
          <cell r="Z572" t="str">
            <v>adsl</v>
          </cell>
        </row>
        <row r="573">
          <cell r="C573" t="str">
            <v>shdety0572</v>
          </cell>
          <cell r="D573" t="str">
            <v>Муниципальное бюджетное общеобразовательное учреждение Кильмезская средняя общеобразовательная школа</v>
          </cell>
          <cell r="E573" t="str">
            <v>Удмуртская Республика, Сюмсинский район, с. Кильмезь, ул. Ломоносова, д. 35</v>
          </cell>
          <cell r="F573">
            <v>2048</v>
          </cell>
          <cell r="G573">
            <v>1427.8</v>
          </cell>
          <cell r="H573">
            <v>6144</v>
          </cell>
          <cell r="I573">
            <v>4413.2</v>
          </cell>
          <cell r="J573">
            <v>512</v>
          </cell>
          <cell r="K573">
            <v>778.8</v>
          </cell>
          <cell r="L573">
            <v>6144</v>
          </cell>
          <cell r="M573">
            <v>4855.7</v>
          </cell>
          <cell r="N573">
            <v>6144</v>
          </cell>
          <cell r="O573">
            <v>4855.7</v>
          </cell>
          <cell r="P573">
            <v>3072</v>
          </cell>
          <cell r="Q573">
            <v>2283.3000000000002</v>
          </cell>
          <cell r="R573">
            <v>2048</v>
          </cell>
          <cell r="S573">
            <v>1569.3999999999999</v>
          </cell>
          <cell r="T573">
            <v>2048</v>
          </cell>
          <cell r="U573">
            <v>1569.3999999999999</v>
          </cell>
          <cell r="V573">
            <v>3072</v>
          </cell>
          <cell r="W573">
            <v>2283.3000000000002</v>
          </cell>
          <cell r="X573">
            <v>3072</v>
          </cell>
          <cell r="Y573">
            <v>2283.3000000000002</v>
          </cell>
          <cell r="Z573" t="str">
            <v>eth</v>
          </cell>
        </row>
        <row r="574">
          <cell r="C574" t="str">
            <v>ou-mzh-537</v>
          </cell>
          <cell r="D574" t="str">
            <v>Муниципальное бюджетное общеобразовательное учреждение Орловская средняя общеобразовательная школа</v>
          </cell>
          <cell r="E574" t="str">
            <v>Удмуртская Республика, Сюмсинский район, с. Орловское, ул. Ленина, д. 18</v>
          </cell>
          <cell r="F574">
            <v>512</v>
          </cell>
          <cell r="G574">
            <v>778.8</v>
          </cell>
          <cell r="H574">
            <v>512</v>
          </cell>
          <cell r="I574">
            <v>778.8</v>
          </cell>
          <cell r="J574">
            <v>512</v>
          </cell>
          <cell r="K574">
            <v>778.8</v>
          </cell>
          <cell r="L574">
            <v>512</v>
          </cell>
          <cell r="M574">
            <v>855.5</v>
          </cell>
          <cell r="N574">
            <v>512</v>
          </cell>
          <cell r="O574">
            <v>855.5</v>
          </cell>
          <cell r="P574">
            <v>512</v>
          </cell>
          <cell r="Q574">
            <v>855.5</v>
          </cell>
          <cell r="R574">
            <v>512</v>
          </cell>
          <cell r="S574">
            <v>855.5</v>
          </cell>
          <cell r="T574">
            <v>512</v>
          </cell>
          <cell r="U574">
            <v>855.5</v>
          </cell>
          <cell r="V574">
            <v>512</v>
          </cell>
          <cell r="W574">
            <v>855.5</v>
          </cell>
          <cell r="X574">
            <v>512</v>
          </cell>
          <cell r="Y574">
            <v>855.5</v>
          </cell>
          <cell r="Z574" t="str">
            <v>adsl</v>
          </cell>
        </row>
        <row r="575">
          <cell r="C575" t="str">
            <v>ou-mzh-673</v>
          </cell>
          <cell r="D575" t="str">
            <v>Муниципальное бюджетное общеобразовательное учреждение Пижильская основная общеобразовательная школа</v>
          </cell>
          <cell r="E575" t="str">
            <v>Удмуртская Республика, Сюмсинский район, ст. Пижил, ул. Школьная, д. 34</v>
          </cell>
          <cell r="F575">
            <v>1024</v>
          </cell>
          <cell r="G575">
            <v>4500</v>
          </cell>
          <cell r="H575">
            <v>1024</v>
          </cell>
          <cell r="I575">
            <v>4500</v>
          </cell>
          <cell r="J575">
            <v>512</v>
          </cell>
          <cell r="K575">
            <v>2750</v>
          </cell>
          <cell r="L575">
            <v>1024</v>
          </cell>
          <cell r="M575">
            <v>3350</v>
          </cell>
          <cell r="N575">
            <v>1024</v>
          </cell>
          <cell r="O575">
            <v>3350</v>
          </cell>
          <cell r="P575">
            <v>1024</v>
          </cell>
          <cell r="Q575">
            <v>3350</v>
          </cell>
          <cell r="R575">
            <v>1024</v>
          </cell>
          <cell r="S575">
            <v>3350</v>
          </cell>
          <cell r="T575">
            <v>1024</v>
          </cell>
          <cell r="U575" t="str">
            <v>Услуга не предоставляется</v>
          </cell>
          <cell r="V575">
            <v>1024</v>
          </cell>
          <cell r="W575">
            <v>3350</v>
          </cell>
          <cell r="X575">
            <v>1024</v>
          </cell>
          <cell r="Y575">
            <v>3350</v>
          </cell>
          <cell r="Z575" t="str">
            <v>3G</v>
          </cell>
        </row>
        <row r="576">
          <cell r="C576" t="str">
            <v>shdety0273</v>
          </cell>
          <cell r="D576" t="str">
            <v>Муниципальное бюджетное общеобразовательное учреждение Сюмсинская средняя общеобразовательная школа</v>
          </cell>
          <cell r="E576" t="str">
            <v>Удмуртская Республика, Сюмсинский район, с. Сюмси, ул. Партизанская, д. 4</v>
          </cell>
          <cell r="F576">
            <v>10240</v>
          </cell>
          <cell r="G576">
            <v>7658.2</v>
          </cell>
          <cell r="H576">
            <v>10240</v>
          </cell>
          <cell r="I576">
            <v>7658.2</v>
          </cell>
          <cell r="J576">
            <v>6144</v>
          </cell>
          <cell r="K576">
            <v>4413.2</v>
          </cell>
          <cell r="L576">
            <v>10240</v>
          </cell>
          <cell r="M576">
            <v>8425.1999999999989</v>
          </cell>
          <cell r="N576">
            <v>10240</v>
          </cell>
          <cell r="O576">
            <v>8425.1999999999989</v>
          </cell>
          <cell r="P576">
            <v>5120</v>
          </cell>
          <cell r="Q576">
            <v>3852.7</v>
          </cell>
          <cell r="R576">
            <v>2048</v>
          </cell>
          <cell r="S576">
            <v>1569.3999999999999</v>
          </cell>
          <cell r="T576">
            <v>2048</v>
          </cell>
          <cell r="U576">
            <v>1569.3999999999999</v>
          </cell>
          <cell r="V576">
            <v>5120</v>
          </cell>
          <cell r="W576">
            <v>3852.7</v>
          </cell>
          <cell r="X576">
            <v>5120</v>
          </cell>
          <cell r="Y576">
            <v>3852.7</v>
          </cell>
          <cell r="Z576" t="str">
            <v>eth</v>
          </cell>
        </row>
        <row r="577">
          <cell r="C577" t="str">
            <v>ou-mzh-528</v>
          </cell>
          <cell r="D577" t="str">
            <v>Муниципальное казенное общеобразовательное учреждение Гуринская основная общеобразовательная школа</v>
          </cell>
          <cell r="E577" t="str">
            <v>Удмуртская Республика, Сюмсинский район, с. Гура, ул. Школьная, д. 10</v>
          </cell>
          <cell r="F577">
            <v>128</v>
          </cell>
          <cell r="G577">
            <v>519.19999999999993</v>
          </cell>
          <cell r="H577">
            <v>128</v>
          </cell>
          <cell r="I577">
            <v>519.19999999999993</v>
          </cell>
          <cell r="J577">
            <v>128</v>
          </cell>
          <cell r="K577">
            <v>519.19999999999993</v>
          </cell>
          <cell r="L577">
            <v>128</v>
          </cell>
          <cell r="M577">
            <v>572.29999999999995</v>
          </cell>
          <cell r="N577">
            <v>128</v>
          </cell>
          <cell r="O577">
            <v>572.29999999999995</v>
          </cell>
          <cell r="P577">
            <v>128</v>
          </cell>
          <cell r="Q577">
            <v>572.29999999999995</v>
          </cell>
          <cell r="R577">
            <v>128</v>
          </cell>
          <cell r="S577">
            <v>572.29999999999995</v>
          </cell>
          <cell r="T577">
            <v>128</v>
          </cell>
          <cell r="U577">
            <v>572.29999999999995</v>
          </cell>
          <cell r="V577">
            <v>128</v>
          </cell>
          <cell r="W577">
            <v>572.29999999999995</v>
          </cell>
          <cell r="X577">
            <v>128</v>
          </cell>
          <cell r="Y577">
            <v>572.29999999999995</v>
          </cell>
          <cell r="Z577" t="str">
            <v>adsl</v>
          </cell>
        </row>
        <row r="578">
          <cell r="C578" t="str">
            <v>ou-mzh-529</v>
          </cell>
          <cell r="D578" t="str">
            <v>Муниципальное казенное общеобразовательное учреждение Гуртлудская основная общеобразовательная школа</v>
          </cell>
          <cell r="E578" t="str">
            <v>Удмуртская Республика, Сюмсинский район, д. Гуртлуд, ул. Молодежная, д. 1</v>
          </cell>
          <cell r="F578">
            <v>512</v>
          </cell>
          <cell r="G578">
            <v>778.8</v>
          </cell>
          <cell r="H578">
            <v>512</v>
          </cell>
          <cell r="I578">
            <v>778.8</v>
          </cell>
          <cell r="J578">
            <v>512</v>
          </cell>
          <cell r="K578">
            <v>778.8</v>
          </cell>
          <cell r="L578">
            <v>512</v>
          </cell>
          <cell r="M578">
            <v>855.5</v>
          </cell>
          <cell r="N578">
            <v>512</v>
          </cell>
          <cell r="O578">
            <v>855.5</v>
          </cell>
          <cell r="P578">
            <v>512</v>
          </cell>
          <cell r="Q578">
            <v>855.5</v>
          </cell>
          <cell r="R578">
            <v>512</v>
          </cell>
          <cell r="S578">
            <v>855.5</v>
          </cell>
          <cell r="T578">
            <v>512</v>
          </cell>
          <cell r="U578">
            <v>855.5</v>
          </cell>
          <cell r="V578">
            <v>512</v>
          </cell>
          <cell r="W578">
            <v>855.5</v>
          </cell>
          <cell r="X578">
            <v>512</v>
          </cell>
          <cell r="Y578">
            <v>855.5</v>
          </cell>
          <cell r="Z578" t="str">
            <v>adsl</v>
          </cell>
        </row>
        <row r="579">
          <cell r="C579" t="str">
            <v>ou-mzh-535</v>
          </cell>
          <cell r="D579" t="str">
            <v>Муниципальное казенное общеобразовательное учреждение Маркеловская основная общеобразовательная школа</v>
          </cell>
          <cell r="E579" t="str">
            <v>Удмуртская Республика, Сюмсинский район, д. Маркелово, ул. Маркеловская, д. 1</v>
          </cell>
          <cell r="F579">
            <v>128</v>
          </cell>
          <cell r="G579">
            <v>519.19999999999993</v>
          </cell>
          <cell r="H579">
            <v>128</v>
          </cell>
          <cell r="I579">
            <v>519.19999999999993</v>
          </cell>
          <cell r="J579">
            <v>128</v>
          </cell>
          <cell r="K579">
            <v>519.19999999999993</v>
          </cell>
          <cell r="L579">
            <v>128</v>
          </cell>
          <cell r="M579">
            <v>572.29999999999995</v>
          </cell>
          <cell r="N579">
            <v>128</v>
          </cell>
          <cell r="O579">
            <v>572.29999999999995</v>
          </cell>
          <cell r="P579">
            <v>128</v>
          </cell>
          <cell r="Q579">
            <v>572.29999999999995</v>
          </cell>
          <cell r="R579">
            <v>128</v>
          </cell>
          <cell r="S579">
            <v>572.29999999999995</v>
          </cell>
          <cell r="T579">
            <v>128</v>
          </cell>
          <cell r="U579">
            <v>572.29999999999995</v>
          </cell>
          <cell r="V579">
            <v>128</v>
          </cell>
          <cell r="W579">
            <v>572.29999999999995</v>
          </cell>
          <cell r="X579">
            <v>128</v>
          </cell>
          <cell r="Y579">
            <v>572.29999999999995</v>
          </cell>
          <cell r="Z579" t="str">
            <v>eth_emx</v>
          </cell>
        </row>
        <row r="580">
          <cell r="C580" t="str">
            <v>ou-mzh-536</v>
          </cell>
          <cell r="D580" t="str">
            <v>Муниципальное казенное общеобразовательное учреждение Муки-Каксинская средняя общеобразовательная школа</v>
          </cell>
          <cell r="E580" t="str">
            <v>Удмуртская Республика, Сюмсинский район, с. Муки-Какси, ул. Колхозная д. 20</v>
          </cell>
          <cell r="F580">
            <v>2048</v>
          </cell>
          <cell r="G580">
            <v>1427.8</v>
          </cell>
          <cell r="H580">
            <v>6144</v>
          </cell>
          <cell r="I580">
            <v>4413.2</v>
          </cell>
          <cell r="J580">
            <v>512</v>
          </cell>
          <cell r="K580">
            <v>778.8</v>
          </cell>
          <cell r="L580">
            <v>6144</v>
          </cell>
          <cell r="M580">
            <v>4855.7</v>
          </cell>
          <cell r="N580">
            <v>6144</v>
          </cell>
          <cell r="O580">
            <v>4855.7</v>
          </cell>
          <cell r="P580">
            <v>3072</v>
          </cell>
          <cell r="Q580">
            <v>2283.3000000000002</v>
          </cell>
          <cell r="R580">
            <v>2048</v>
          </cell>
          <cell r="S580">
            <v>1569.3999999999999</v>
          </cell>
          <cell r="T580">
            <v>2048</v>
          </cell>
          <cell r="U580">
            <v>1569.3999999999999</v>
          </cell>
          <cell r="V580">
            <v>3072</v>
          </cell>
          <cell r="W580">
            <v>2283.3000000000002</v>
          </cell>
          <cell r="X580">
            <v>3072</v>
          </cell>
          <cell r="Y580">
            <v>2283.3000000000002</v>
          </cell>
          <cell r="Z580" t="str">
            <v>eth</v>
          </cell>
        </row>
        <row r="581">
          <cell r="C581" t="str">
            <v>nsh-mzh-58</v>
          </cell>
          <cell r="D581" t="str">
            <v>Муниципальное дошкольное образовательное учреждение "Булайский детский сад" (подразделение «Родниковский детский сад»</v>
          </cell>
          <cell r="E581" t="str">
            <v>427056, Удмуртская Республика, Увинский район, д. Родники, ул. Центральная, д. 22</v>
          </cell>
          <cell r="F581">
            <v>128</v>
          </cell>
          <cell r="G581">
            <v>519.19999999999993</v>
          </cell>
          <cell r="H581">
            <v>128</v>
          </cell>
          <cell r="I581">
            <v>519.19999999999993</v>
          </cell>
          <cell r="J581">
            <v>128</v>
          </cell>
          <cell r="K581">
            <v>519.19999999999993</v>
          </cell>
          <cell r="L581">
            <v>128</v>
          </cell>
          <cell r="M581">
            <v>572.29999999999995</v>
          </cell>
          <cell r="N581">
            <v>128</v>
          </cell>
          <cell r="O581">
            <v>572.29999999999995</v>
          </cell>
          <cell r="P581">
            <v>128</v>
          </cell>
          <cell r="Q581">
            <v>572.29999999999995</v>
          </cell>
          <cell r="R581">
            <v>128</v>
          </cell>
          <cell r="S581">
            <v>572.29999999999995</v>
          </cell>
          <cell r="T581">
            <v>128</v>
          </cell>
          <cell r="U581">
            <v>572.29999999999995</v>
          </cell>
          <cell r="V581">
            <v>1024</v>
          </cell>
          <cell r="W581">
            <v>3350</v>
          </cell>
          <cell r="X581">
            <v>1024</v>
          </cell>
          <cell r="Y581">
            <v>3350</v>
          </cell>
          <cell r="Z581" t="str">
            <v>3G</v>
          </cell>
        </row>
        <row r="582">
          <cell r="C582" t="str">
            <v>nsh-mzh-57</v>
          </cell>
          <cell r="D582" t="str">
            <v>Муниципальное дошкольное образовательное учреждение "Булайский детский сад" (подразделение «Нововамьинский детский сад»)</v>
          </cell>
          <cell r="E582" t="str">
            <v>427056, Удмуртская Республика, Увинский район, д. Новая Вамья, ул. Труда, д. 26</v>
          </cell>
          <cell r="F582">
            <v>128</v>
          </cell>
          <cell r="G582">
            <v>519.19999999999993</v>
          </cell>
          <cell r="H582">
            <v>128</v>
          </cell>
          <cell r="I582">
            <v>519.19999999999993</v>
          </cell>
          <cell r="J582">
            <v>128</v>
          </cell>
          <cell r="K582">
            <v>519.19999999999993</v>
          </cell>
          <cell r="L582">
            <v>128</v>
          </cell>
          <cell r="M582">
            <v>572.29999999999995</v>
          </cell>
          <cell r="N582">
            <v>128</v>
          </cell>
          <cell r="O582">
            <v>572.29999999999995</v>
          </cell>
          <cell r="P582">
            <v>128</v>
          </cell>
          <cell r="Q582">
            <v>572.29999999999995</v>
          </cell>
          <cell r="R582">
            <v>128</v>
          </cell>
          <cell r="S582">
            <v>572.29999999999995</v>
          </cell>
          <cell r="T582">
            <v>128</v>
          </cell>
          <cell r="U582">
            <v>572.29999999999995</v>
          </cell>
          <cell r="V582">
            <v>256</v>
          </cell>
          <cell r="W582">
            <v>784.7</v>
          </cell>
          <cell r="X582">
            <v>256</v>
          </cell>
          <cell r="Y582">
            <v>784.7</v>
          </cell>
          <cell r="Z582" t="str">
            <v>cdma</v>
          </cell>
        </row>
        <row r="583">
          <cell r="C583" t="str">
            <v>ou-mzh-540</v>
          </cell>
          <cell r="D583" t="str">
            <v>Муниципальное казенное образовательное учреждение для детей-сирот и детей, оставшихся без попечения родителей «Нылгинский детский дом»</v>
          </cell>
          <cell r="E583" t="str">
            <v>427250, Удмуртская Республика, Увинский район, с. Нылга, пер. Школьный, д. 1а</v>
          </cell>
          <cell r="F583">
            <v>2048</v>
          </cell>
          <cell r="G583">
            <v>1427.8</v>
          </cell>
          <cell r="H583">
            <v>6144</v>
          </cell>
          <cell r="I583">
            <v>4413.2</v>
          </cell>
          <cell r="J583">
            <v>512</v>
          </cell>
          <cell r="K583">
            <v>778.8</v>
          </cell>
          <cell r="L583">
            <v>6144</v>
          </cell>
          <cell r="M583">
            <v>4855.7</v>
          </cell>
          <cell r="N583">
            <v>6144</v>
          </cell>
          <cell r="O583">
            <v>4855.7</v>
          </cell>
          <cell r="P583">
            <v>3072</v>
          </cell>
          <cell r="Q583">
            <v>2283.3000000000002</v>
          </cell>
          <cell r="R583">
            <v>2048</v>
          </cell>
          <cell r="S583">
            <v>1569.3999999999999</v>
          </cell>
          <cell r="T583">
            <v>2048</v>
          </cell>
          <cell r="U583">
            <v>1569.3999999999999</v>
          </cell>
          <cell r="V583">
            <v>3072</v>
          </cell>
          <cell r="W583">
            <v>2283.3000000000002</v>
          </cell>
          <cell r="X583">
            <v>3072</v>
          </cell>
          <cell r="Y583">
            <v>2283.3000000000002</v>
          </cell>
          <cell r="Z583" t="str">
            <v>adsl</v>
          </cell>
        </row>
        <row r="584">
          <cell r="C584" t="str">
            <v>nsh-mzh-56a</v>
          </cell>
          <cell r="D584" t="str">
            <v>Муниципальное образовательное учреждение для детей дошкольного и младшего школьного возраста «Начальная школа - детский сад» с.Подмой</v>
          </cell>
          <cell r="E584" t="str">
            <v>427240, Удмуртская Республика, Увинский район, с. Подмой, ул. Станционная, д. 19</v>
          </cell>
          <cell r="F584">
            <v>128</v>
          </cell>
          <cell r="G584">
            <v>519.19999999999993</v>
          </cell>
          <cell r="H584">
            <v>128</v>
          </cell>
          <cell r="I584">
            <v>519.19999999999993</v>
          </cell>
          <cell r="J584">
            <v>128</v>
          </cell>
          <cell r="K584">
            <v>519.19999999999993</v>
          </cell>
          <cell r="L584">
            <v>128</v>
          </cell>
          <cell r="M584">
            <v>572.29999999999995</v>
          </cell>
          <cell r="N584">
            <v>128</v>
          </cell>
          <cell r="O584">
            <v>572.29999999999995</v>
          </cell>
          <cell r="P584">
            <v>128</v>
          </cell>
          <cell r="Q584">
            <v>572.29999999999995</v>
          </cell>
          <cell r="R584">
            <v>128</v>
          </cell>
          <cell r="S584">
            <v>572.29999999999995</v>
          </cell>
          <cell r="T584">
            <v>128</v>
          </cell>
          <cell r="U584">
            <v>572.29999999999995</v>
          </cell>
          <cell r="V584">
            <v>128</v>
          </cell>
          <cell r="W584">
            <v>572.29999999999995</v>
          </cell>
          <cell r="X584">
            <v>128</v>
          </cell>
          <cell r="Y584">
            <v>572.29999999999995</v>
          </cell>
          <cell r="Z584" t="str">
            <v>adsl</v>
          </cell>
        </row>
        <row r="585">
          <cell r="C585" t="str">
            <v>ou-glz-21</v>
          </cell>
          <cell r="D585" t="str">
            <v>Муниципальное казенное образовательное учреждение для детей-сирот и детей, оставшихся без попечения родителей, "Балезинский детский дом"</v>
          </cell>
          <cell r="E585" t="str">
            <v>427552, Удмуртская Республика, Балезинский район, п.Балезино, Московская, 39</v>
          </cell>
          <cell r="F585">
            <v>2048</v>
          </cell>
          <cell r="G585">
            <v>1427.8</v>
          </cell>
          <cell r="H585">
            <v>6144</v>
          </cell>
          <cell r="I585">
            <v>4413.2</v>
          </cell>
          <cell r="J585">
            <v>512</v>
          </cell>
          <cell r="K585">
            <v>778.8</v>
          </cell>
          <cell r="L585">
            <v>6144</v>
          </cell>
          <cell r="M585">
            <v>4855.7</v>
          </cell>
          <cell r="N585">
            <v>6144</v>
          </cell>
          <cell r="O585">
            <v>4855.7</v>
          </cell>
          <cell r="P585">
            <v>3072</v>
          </cell>
          <cell r="Q585">
            <v>2283.3000000000002</v>
          </cell>
          <cell r="R585">
            <v>2048</v>
          </cell>
          <cell r="S585">
            <v>1569.3999999999999</v>
          </cell>
          <cell r="T585">
            <v>2048</v>
          </cell>
          <cell r="U585">
            <v>1569.3999999999999</v>
          </cell>
          <cell r="V585">
            <v>3072</v>
          </cell>
          <cell r="W585">
            <v>2283.3000000000002</v>
          </cell>
          <cell r="X585">
            <v>3072</v>
          </cell>
          <cell r="Y585">
            <v>2283.3000000000002</v>
          </cell>
          <cell r="Z585" t="str">
            <v>adsl</v>
          </cell>
        </row>
        <row r="586">
          <cell r="C586" t="str">
            <v>ou-mzh-649</v>
          </cell>
          <cell r="D586" t="str">
            <v>Муниципальное образовательное учреждение для детей дошкольного и младшего школьного возраста «Начальная школа-детский сад» д. Сюровай</v>
          </cell>
          <cell r="E586" t="str">
            <v>427257, Удмуртская Республика, Увинский район, д. Сюровай, ул. Удмуртская, д. 5</v>
          </cell>
          <cell r="F586">
            <v>128</v>
          </cell>
          <cell r="G586">
            <v>519.19999999999993</v>
          </cell>
          <cell r="H586">
            <v>128</v>
          </cell>
          <cell r="I586">
            <v>519.19999999999993</v>
          </cell>
          <cell r="J586">
            <v>128</v>
          </cell>
          <cell r="K586">
            <v>519.19999999999993</v>
          </cell>
          <cell r="L586">
            <v>128</v>
          </cell>
          <cell r="M586">
            <v>572.29999999999995</v>
          </cell>
          <cell r="N586">
            <v>128</v>
          </cell>
          <cell r="O586">
            <v>572.29999999999995</v>
          </cell>
          <cell r="P586">
            <v>128</v>
          </cell>
          <cell r="Q586">
            <v>572.29999999999995</v>
          </cell>
          <cell r="R586">
            <v>128</v>
          </cell>
          <cell r="S586">
            <v>572.29999999999995</v>
          </cell>
          <cell r="T586">
            <v>128</v>
          </cell>
          <cell r="U586">
            <v>572.29999999999995</v>
          </cell>
          <cell r="V586">
            <v>128</v>
          </cell>
          <cell r="W586">
            <v>572.29999999999995</v>
          </cell>
          <cell r="X586">
            <v>128</v>
          </cell>
          <cell r="Y586">
            <v>572.29999999999995</v>
          </cell>
          <cell r="Z586" t="str">
            <v>adsl</v>
          </cell>
        </row>
        <row r="587">
          <cell r="C587" t="str">
            <v>nsh-mzh-59</v>
          </cell>
          <cell r="D587" t="str">
            <v>Муниципальное образовательное учреждение для детей дошкольного и младшего школьного возраста «Начальная школа-детский сад» д. Сяртчигурт</v>
          </cell>
          <cell r="E587" t="str">
            <v>427243, Удмуртская Республика, Увинский район, д. Сяртчигурт, ул. Русская, д. 47</v>
          </cell>
          <cell r="F587">
            <v>128</v>
          </cell>
          <cell r="G587">
            <v>519.19999999999993</v>
          </cell>
          <cell r="H587">
            <v>128</v>
          </cell>
          <cell r="I587">
            <v>519.19999999999993</v>
          </cell>
          <cell r="J587">
            <v>128</v>
          </cell>
          <cell r="K587">
            <v>519.19999999999993</v>
          </cell>
          <cell r="L587">
            <v>128</v>
          </cell>
          <cell r="M587">
            <v>572.29999999999995</v>
          </cell>
          <cell r="N587">
            <v>128</v>
          </cell>
          <cell r="O587">
            <v>572.29999999999995</v>
          </cell>
          <cell r="P587">
            <v>128</v>
          </cell>
          <cell r="Q587">
            <v>572.29999999999995</v>
          </cell>
          <cell r="R587">
            <v>128</v>
          </cell>
          <cell r="S587">
            <v>572.29999999999995</v>
          </cell>
          <cell r="T587">
            <v>128</v>
          </cell>
          <cell r="U587">
            <v>572.29999999999995</v>
          </cell>
          <cell r="V587">
            <v>256</v>
          </cell>
          <cell r="W587">
            <v>784.7</v>
          </cell>
          <cell r="X587">
            <v>256</v>
          </cell>
          <cell r="Y587">
            <v>784.7</v>
          </cell>
          <cell r="Z587" t="str">
            <v>cdma</v>
          </cell>
        </row>
        <row r="588">
          <cell r="C588" t="str">
            <v>ou-mzh-541</v>
          </cell>
          <cell r="D588" t="str">
            <v>Муниципальное общеобразовательное учреждение «Новомултанская средняя общеобразовательная школа» имени Героя Советского Союза А.И.Заболотского</v>
          </cell>
          <cell r="E588" t="str">
            <v>427252, Удмуртская Республика, Увинский район, с. Новый Мултан, ул. Школьная, д. 1</v>
          </cell>
          <cell r="F588">
            <v>256</v>
          </cell>
          <cell r="G588">
            <v>713.9</v>
          </cell>
          <cell r="H588">
            <v>256</v>
          </cell>
          <cell r="I588">
            <v>713.9</v>
          </cell>
          <cell r="J588">
            <v>256</v>
          </cell>
          <cell r="K588">
            <v>713.9</v>
          </cell>
          <cell r="L588">
            <v>256</v>
          </cell>
          <cell r="M588">
            <v>784.69999999999993</v>
          </cell>
          <cell r="N588">
            <v>256</v>
          </cell>
          <cell r="O588">
            <v>784.69999999999993</v>
          </cell>
          <cell r="P588">
            <v>256</v>
          </cell>
          <cell r="Q588">
            <v>784.69999999999993</v>
          </cell>
          <cell r="R588">
            <v>256</v>
          </cell>
          <cell r="S588">
            <v>784.69999999999993</v>
          </cell>
          <cell r="T588">
            <v>256</v>
          </cell>
          <cell r="U588">
            <v>784.69999999999993</v>
          </cell>
          <cell r="V588">
            <v>256</v>
          </cell>
          <cell r="W588">
            <v>784.7</v>
          </cell>
          <cell r="X588">
            <v>256</v>
          </cell>
          <cell r="Y588">
            <v>784.7</v>
          </cell>
          <cell r="Z588" t="str">
            <v>adsl</v>
          </cell>
        </row>
        <row r="589">
          <cell r="C589" t="str">
            <v>ou-mzh-544</v>
          </cell>
          <cell r="D589" t="str">
            <v>Муниципальное общеобразовательное учреждение «Булайская средняя общеобразовательная школа»</v>
          </cell>
          <cell r="E589" t="str">
            <v>427246, Удмуртская Республика, Увинский район, с. Булай, ул. Ленина, д. 17</v>
          </cell>
          <cell r="F589">
            <v>128</v>
          </cell>
          <cell r="G589">
            <v>519.19999999999993</v>
          </cell>
          <cell r="H589">
            <v>128</v>
          </cell>
          <cell r="I589">
            <v>519.19999999999993</v>
          </cell>
          <cell r="J589">
            <v>128</v>
          </cell>
          <cell r="K589">
            <v>519.19999999999993</v>
          </cell>
          <cell r="L589">
            <v>128</v>
          </cell>
          <cell r="M589">
            <v>572.29999999999995</v>
          </cell>
          <cell r="N589">
            <v>128</v>
          </cell>
          <cell r="O589">
            <v>572.29999999999995</v>
          </cell>
          <cell r="P589">
            <v>128</v>
          </cell>
          <cell r="Q589">
            <v>572.29999999999995</v>
          </cell>
          <cell r="R589">
            <v>128</v>
          </cell>
          <cell r="S589">
            <v>572.29999999999995</v>
          </cell>
          <cell r="T589">
            <v>128</v>
          </cell>
          <cell r="U589">
            <v>572.29999999999995</v>
          </cell>
          <cell r="V589">
            <v>128</v>
          </cell>
          <cell r="W589">
            <v>572.29999999999995</v>
          </cell>
          <cell r="X589">
            <v>128</v>
          </cell>
          <cell r="Y589">
            <v>572.29999999999995</v>
          </cell>
          <cell r="Z589" t="str">
            <v>adsl</v>
          </cell>
        </row>
        <row r="590">
          <cell r="C590" t="str">
            <v>ou-mzh-545</v>
          </cell>
          <cell r="D590" t="str">
            <v>Муниципальное общеобразовательное учреждение «Вишурская основная общеобразовательная школа»</v>
          </cell>
          <cell r="E590" t="str">
            <v>427244, Удмуртская Республика, Увинский район, п. Вишур, ул. Советская, д. 38</v>
          </cell>
          <cell r="F590">
            <v>2048</v>
          </cell>
          <cell r="G590">
            <v>1427.8</v>
          </cell>
          <cell r="H590">
            <v>6144</v>
          </cell>
          <cell r="I590">
            <v>4413.2</v>
          </cell>
          <cell r="J590">
            <v>512</v>
          </cell>
          <cell r="K590">
            <v>778.8</v>
          </cell>
          <cell r="L590">
            <v>6144</v>
          </cell>
          <cell r="M590">
            <v>4855.7</v>
          </cell>
          <cell r="N590">
            <v>6144</v>
          </cell>
          <cell r="O590">
            <v>4855.7</v>
          </cell>
          <cell r="P590">
            <v>3072</v>
          </cell>
          <cell r="Q590">
            <v>2283.3000000000002</v>
          </cell>
          <cell r="R590">
            <v>2048</v>
          </cell>
          <cell r="S590">
            <v>1569.3999999999999</v>
          </cell>
          <cell r="T590">
            <v>2048</v>
          </cell>
          <cell r="U590">
            <v>1569.3999999999999</v>
          </cell>
          <cell r="V590">
            <v>3072</v>
          </cell>
          <cell r="W590">
            <v>2283.3000000000002</v>
          </cell>
          <cell r="X590">
            <v>3072</v>
          </cell>
          <cell r="Y590">
            <v>2283.3000000000002</v>
          </cell>
          <cell r="Z590" t="str">
            <v>adsl</v>
          </cell>
        </row>
        <row r="591">
          <cell r="C591" t="str">
            <v>ou-mzh-546</v>
          </cell>
          <cell r="D591" t="str">
            <v>Муниципальное общеобразовательное учреждение «Жужгесская средняя общеобразовательная школа»</v>
          </cell>
          <cell r="E591" t="str">
            <v>427247, Удмуртская Республика, Увинский район, д. Большой Жужгес, ул. Школьная, д. 38</v>
          </cell>
          <cell r="F591">
            <v>128</v>
          </cell>
          <cell r="G591">
            <v>519.19999999999993</v>
          </cell>
          <cell r="H591">
            <v>128</v>
          </cell>
          <cell r="I591">
            <v>519.19999999999993</v>
          </cell>
          <cell r="J591">
            <v>128</v>
          </cell>
          <cell r="K591">
            <v>519.19999999999993</v>
          </cell>
          <cell r="L591">
            <v>128</v>
          </cell>
          <cell r="M591">
            <v>572.29999999999995</v>
          </cell>
          <cell r="N591">
            <v>128</v>
          </cell>
          <cell r="O591">
            <v>572.29999999999995</v>
          </cell>
          <cell r="P591">
            <v>128</v>
          </cell>
          <cell r="Q591">
            <v>572.29999999999995</v>
          </cell>
          <cell r="R591">
            <v>128</v>
          </cell>
          <cell r="S591">
            <v>572.29999999999995</v>
          </cell>
          <cell r="T591">
            <v>128</v>
          </cell>
          <cell r="U591">
            <v>572.29999999999995</v>
          </cell>
          <cell r="V591">
            <v>128</v>
          </cell>
          <cell r="W591">
            <v>572.29999999999995</v>
          </cell>
          <cell r="X591">
            <v>128</v>
          </cell>
          <cell r="Y591">
            <v>572.29999999999995</v>
          </cell>
          <cell r="Z591" t="str">
            <v>adsl</v>
          </cell>
        </row>
        <row r="592">
          <cell r="C592" t="str">
            <v>ou-mzh-674</v>
          </cell>
          <cell r="D592" t="str">
            <v>Муниципальное общеобразовательное учреждение «Каркалайская средняя общеобразовательная школа»</v>
          </cell>
          <cell r="E592" t="str">
            <v>427230, Удмуртская Республика, Увинский район, с. Каркалай, ул. Азина, д. 4</v>
          </cell>
          <cell r="F592">
            <v>1024</v>
          </cell>
          <cell r="G592">
            <v>4500</v>
          </cell>
          <cell r="H592">
            <v>1024</v>
          </cell>
          <cell r="I592">
            <v>4500</v>
          </cell>
          <cell r="J592">
            <v>512</v>
          </cell>
          <cell r="K592">
            <v>2750</v>
          </cell>
          <cell r="L592">
            <v>1024</v>
          </cell>
          <cell r="M592">
            <v>3350</v>
          </cell>
          <cell r="N592">
            <v>1024</v>
          </cell>
          <cell r="O592">
            <v>3350</v>
          </cell>
          <cell r="P592">
            <v>1024</v>
          </cell>
          <cell r="Q592">
            <v>3350</v>
          </cell>
          <cell r="R592">
            <v>1024</v>
          </cell>
          <cell r="S592">
            <v>3350</v>
          </cell>
          <cell r="T592">
            <v>1024</v>
          </cell>
          <cell r="U592" t="str">
            <v>Услуга не предоставляется</v>
          </cell>
          <cell r="V592">
            <v>1024</v>
          </cell>
          <cell r="W592">
            <v>3350</v>
          </cell>
          <cell r="X592">
            <v>1024</v>
          </cell>
          <cell r="Y592">
            <v>3350</v>
          </cell>
          <cell r="Z592" t="str">
            <v>3G</v>
          </cell>
        </row>
        <row r="593">
          <cell r="C593" t="str">
            <v>ou-mzh-675</v>
          </cell>
          <cell r="D593" t="str">
            <v>Муниципальное общеобразовательное учреждение «Киби-Жикьинская средняя общеобразовательная школа»</v>
          </cell>
          <cell r="E593" t="str">
            <v>427259, Удмуртская Республика, Увинский район, с. Киби-Жикья, ул. Школьная, д. 7</v>
          </cell>
          <cell r="F593">
            <v>512</v>
          </cell>
          <cell r="G593">
            <v>778.8</v>
          </cell>
          <cell r="H593">
            <v>512</v>
          </cell>
          <cell r="I593">
            <v>778.8</v>
          </cell>
          <cell r="J593">
            <v>512</v>
          </cell>
          <cell r="K593">
            <v>778.8</v>
          </cell>
          <cell r="L593">
            <v>512</v>
          </cell>
          <cell r="M593">
            <v>13452</v>
          </cell>
          <cell r="N593">
            <v>512</v>
          </cell>
          <cell r="O593">
            <v>13452</v>
          </cell>
          <cell r="P593">
            <v>512</v>
          </cell>
          <cell r="Q593">
            <v>13452</v>
          </cell>
          <cell r="R593">
            <v>512</v>
          </cell>
          <cell r="S593">
            <v>13452</v>
          </cell>
          <cell r="T593">
            <v>512</v>
          </cell>
          <cell r="U593">
            <v>13452</v>
          </cell>
          <cell r="V593">
            <v>512</v>
          </cell>
          <cell r="W593">
            <v>13452</v>
          </cell>
          <cell r="X593">
            <v>512</v>
          </cell>
          <cell r="Y593">
            <v>13452</v>
          </cell>
          <cell r="Z593" t="str">
            <v>VSAT РТКомм</v>
          </cell>
        </row>
        <row r="594">
          <cell r="C594" t="str">
            <v>ou-mzh-549</v>
          </cell>
          <cell r="D594" t="str">
            <v>Муниципальное общеобразовательное учреждение «Красносельская средняя общеобразовательная школа»</v>
          </cell>
          <cell r="E594" t="str">
            <v>427245, Удмуртская Республика, Увинский район, с. Красное, ул. Первомайская, д. 42</v>
          </cell>
          <cell r="F594">
            <v>128</v>
          </cell>
          <cell r="G594">
            <v>519.19999999999993</v>
          </cell>
          <cell r="H594">
            <v>128</v>
          </cell>
          <cell r="I594">
            <v>519.19999999999993</v>
          </cell>
          <cell r="J594">
            <v>128</v>
          </cell>
          <cell r="K594">
            <v>519.19999999999993</v>
          </cell>
          <cell r="L594">
            <v>128</v>
          </cell>
          <cell r="M594">
            <v>572.29999999999995</v>
          </cell>
          <cell r="N594">
            <v>128</v>
          </cell>
          <cell r="O594">
            <v>572.29999999999995</v>
          </cell>
          <cell r="P594">
            <v>128</v>
          </cell>
          <cell r="Q594">
            <v>572.29999999999995</v>
          </cell>
          <cell r="R594">
            <v>128</v>
          </cell>
          <cell r="S594">
            <v>572.29999999999995</v>
          </cell>
          <cell r="T594">
            <v>128</v>
          </cell>
          <cell r="U594">
            <v>572.29999999999995</v>
          </cell>
          <cell r="V594">
            <v>128</v>
          </cell>
          <cell r="W594">
            <v>572.29999999999995</v>
          </cell>
          <cell r="X594">
            <v>128</v>
          </cell>
          <cell r="Y594">
            <v>572.29999999999995</v>
          </cell>
          <cell r="Z594" t="str">
            <v>adsl</v>
          </cell>
        </row>
        <row r="595">
          <cell r="C595" t="str">
            <v>ou-mzh-550</v>
          </cell>
          <cell r="D595" t="str">
            <v>Муниципальное общеобразовательное учреждение «Кулябинская основная общеобразовательная школа»</v>
          </cell>
          <cell r="E595" t="str">
            <v>427051, Удмуртская Республика, Увинский район, д. Кулябино, ул. Школьная, д. 1</v>
          </cell>
          <cell r="F595">
            <v>2048</v>
          </cell>
          <cell r="G595">
            <v>1427.8</v>
          </cell>
          <cell r="H595">
            <v>6144</v>
          </cell>
          <cell r="I595">
            <v>4413.2</v>
          </cell>
          <cell r="J595">
            <v>512</v>
          </cell>
          <cell r="K595">
            <v>778.8</v>
          </cell>
          <cell r="L595">
            <v>6144</v>
          </cell>
          <cell r="M595">
            <v>4855.7</v>
          </cell>
          <cell r="N595">
            <v>6144</v>
          </cell>
          <cell r="O595">
            <v>4855.7</v>
          </cell>
          <cell r="P595">
            <v>3072</v>
          </cell>
          <cell r="Q595">
            <v>2283.3000000000002</v>
          </cell>
          <cell r="R595">
            <v>2048</v>
          </cell>
          <cell r="S595">
            <v>1569.3999999999999</v>
          </cell>
          <cell r="T595">
            <v>2048</v>
          </cell>
          <cell r="U595">
            <v>1569.3999999999999</v>
          </cell>
          <cell r="V595">
            <v>3072</v>
          </cell>
          <cell r="W595">
            <v>2283.3000000000002</v>
          </cell>
          <cell r="X595">
            <v>3072</v>
          </cell>
          <cell r="Y595">
            <v>2283.3000000000002</v>
          </cell>
          <cell r="Z595" t="str">
            <v>adsl</v>
          </cell>
        </row>
        <row r="596">
          <cell r="C596" t="str">
            <v>ou-mzh-551</v>
          </cell>
          <cell r="D596" t="str">
            <v>Муниципальное общеобразовательное учреждение «Кыйлудская средняя общеобразовательная школа»</v>
          </cell>
          <cell r="E596" t="str">
            <v>427243, Удмуртская Республика, Увинский район, с. Кыйлуд, ул. Колхозная, д. 1</v>
          </cell>
          <cell r="F596">
            <v>128</v>
          </cell>
          <cell r="G596">
            <v>519.19999999999993</v>
          </cell>
          <cell r="H596">
            <v>128</v>
          </cell>
          <cell r="I596">
            <v>519.19999999999993</v>
          </cell>
          <cell r="J596">
            <v>128</v>
          </cell>
          <cell r="K596">
            <v>519.19999999999993</v>
          </cell>
          <cell r="L596">
            <v>128</v>
          </cell>
          <cell r="M596">
            <v>572.29999999999995</v>
          </cell>
          <cell r="N596">
            <v>128</v>
          </cell>
          <cell r="O596">
            <v>572.29999999999995</v>
          </cell>
          <cell r="P596">
            <v>128</v>
          </cell>
          <cell r="Q596">
            <v>572.29999999999995</v>
          </cell>
          <cell r="R596">
            <v>128</v>
          </cell>
          <cell r="S596">
            <v>572.29999999999995</v>
          </cell>
          <cell r="T596">
            <v>128</v>
          </cell>
          <cell r="U596">
            <v>572.29999999999995</v>
          </cell>
          <cell r="V596">
            <v>128</v>
          </cell>
          <cell r="W596">
            <v>572.29999999999995</v>
          </cell>
          <cell r="X596">
            <v>128</v>
          </cell>
          <cell r="Y596">
            <v>572.29999999999995</v>
          </cell>
          <cell r="Z596" t="str">
            <v>adsl</v>
          </cell>
        </row>
        <row r="597">
          <cell r="C597" t="str">
            <v>ou-mzh-552</v>
          </cell>
          <cell r="D597" t="str">
            <v>Муниципальное общеобразовательное учреждение «Мушковайская средняя общеобразовательная школа»</v>
          </cell>
          <cell r="E597" t="str">
            <v>427221, Удмуртская Республика, Увинский район, с. Мушковай, ул. Школьная, д. 45</v>
          </cell>
          <cell r="F597">
            <v>128</v>
          </cell>
          <cell r="G597">
            <v>519.19999999999993</v>
          </cell>
          <cell r="H597">
            <v>128</v>
          </cell>
          <cell r="I597">
            <v>519.19999999999993</v>
          </cell>
          <cell r="J597">
            <v>128</v>
          </cell>
          <cell r="K597">
            <v>519.19999999999993</v>
          </cell>
          <cell r="L597">
            <v>128</v>
          </cell>
          <cell r="M597">
            <v>572.29999999999995</v>
          </cell>
          <cell r="N597">
            <v>128</v>
          </cell>
          <cell r="O597">
            <v>572.29999999999995</v>
          </cell>
          <cell r="P597">
            <v>128</v>
          </cell>
          <cell r="Q597">
            <v>572.29999999999995</v>
          </cell>
          <cell r="R597">
            <v>128</v>
          </cell>
          <cell r="S597">
            <v>572.29999999999995</v>
          </cell>
          <cell r="T597">
            <v>128</v>
          </cell>
          <cell r="U597">
            <v>572.29999999999995</v>
          </cell>
          <cell r="V597">
            <v>128</v>
          </cell>
          <cell r="W597">
            <v>572.29999999999995</v>
          </cell>
          <cell r="X597">
            <v>128</v>
          </cell>
          <cell r="Y597">
            <v>572.29999999999995</v>
          </cell>
          <cell r="Z597" t="str">
            <v>adsl</v>
          </cell>
        </row>
        <row r="598">
          <cell r="C598" t="str">
            <v>ou-mzh-554</v>
          </cell>
          <cell r="D598" t="str">
            <v>Муниципальное общеобразовательное учреждение «Нылгинская средняя общеобразовательная школа»</v>
          </cell>
          <cell r="E598" t="str">
            <v>427250, Удмуртская Республика, Увинский район, с.Нылга, ул. Школьная, д. 9</v>
          </cell>
          <cell r="F598">
            <v>2048</v>
          </cell>
          <cell r="G598">
            <v>1427.8</v>
          </cell>
          <cell r="H598">
            <v>6144</v>
          </cell>
          <cell r="I598">
            <v>4413.2</v>
          </cell>
          <cell r="J598">
            <v>512</v>
          </cell>
          <cell r="K598">
            <v>778.8</v>
          </cell>
          <cell r="L598">
            <v>6144</v>
          </cell>
          <cell r="M598">
            <v>4855.7</v>
          </cell>
          <cell r="N598">
            <v>6144</v>
          </cell>
          <cell r="O598">
            <v>4855.7</v>
          </cell>
          <cell r="P598">
            <v>3072</v>
          </cell>
          <cell r="Q598">
            <v>2283.3000000000002</v>
          </cell>
          <cell r="R598">
            <v>2048</v>
          </cell>
          <cell r="S598">
            <v>1569.3999999999999</v>
          </cell>
          <cell r="T598">
            <v>2048</v>
          </cell>
          <cell r="U598">
            <v>1569.3999999999999</v>
          </cell>
          <cell r="V598">
            <v>3072</v>
          </cell>
          <cell r="W598">
            <v>2283.3000000000002</v>
          </cell>
          <cell r="X598">
            <v>3072</v>
          </cell>
          <cell r="Y598">
            <v>2283.3000000000002</v>
          </cell>
          <cell r="Z598" t="str">
            <v>adsl</v>
          </cell>
        </row>
        <row r="599">
          <cell r="C599" t="str">
            <v>ou-mzh-555</v>
          </cell>
          <cell r="D599" t="str">
            <v>Муниципальное общеобразовательное учреждение «Областновская основная общеобразовательная школа»</v>
          </cell>
          <cell r="E599" t="str">
            <v>427235, Удмуртская Республика, Увинский район, с. Областная, ул. Трактовая, д. 14а</v>
          </cell>
          <cell r="F599">
            <v>128</v>
          </cell>
          <cell r="G599">
            <v>519.19999999999993</v>
          </cell>
          <cell r="H599">
            <v>128</v>
          </cell>
          <cell r="I599">
            <v>519.19999999999993</v>
          </cell>
          <cell r="J599">
            <v>128</v>
          </cell>
          <cell r="K599">
            <v>519.19999999999993</v>
          </cell>
          <cell r="L599">
            <v>128</v>
          </cell>
          <cell r="M599">
            <v>572.29999999999995</v>
          </cell>
          <cell r="N599">
            <v>128</v>
          </cell>
          <cell r="O599">
            <v>572.29999999999995</v>
          </cell>
          <cell r="P599">
            <v>128</v>
          </cell>
          <cell r="Q599">
            <v>572.29999999999995</v>
          </cell>
          <cell r="R599">
            <v>128</v>
          </cell>
          <cell r="S599">
            <v>572.29999999999995</v>
          </cell>
          <cell r="T599">
            <v>128</v>
          </cell>
          <cell r="U599">
            <v>572.29999999999995</v>
          </cell>
          <cell r="V599">
            <v>128</v>
          </cell>
          <cell r="W599">
            <v>572.29999999999995</v>
          </cell>
          <cell r="X599">
            <v>128</v>
          </cell>
          <cell r="Y599">
            <v>572.29999999999995</v>
          </cell>
          <cell r="Z599" t="str">
            <v>eth_emx</v>
          </cell>
        </row>
        <row r="600">
          <cell r="C600" t="str">
            <v>ou-mzh-542</v>
          </cell>
          <cell r="D600" t="str">
            <v>Муниципальное общеобразовательное учреждение «Открытая (сменная) средняя общеобразовательная школа Увинского района»</v>
          </cell>
          <cell r="E600" t="str">
            <v>427260, Удмуртская Республика, Увинский район, пос. Ува, ул. Первомайская, д. 108</v>
          </cell>
          <cell r="F600">
            <v>2048</v>
          </cell>
          <cell r="G600">
            <v>1427.8</v>
          </cell>
          <cell r="H600">
            <v>6144</v>
          </cell>
          <cell r="I600">
            <v>4413.2</v>
          </cell>
          <cell r="J600">
            <v>512</v>
          </cell>
          <cell r="K600">
            <v>778.8</v>
          </cell>
          <cell r="L600">
            <v>6144</v>
          </cell>
          <cell r="M600">
            <v>4855.7</v>
          </cell>
          <cell r="N600">
            <v>6144</v>
          </cell>
          <cell r="O600">
            <v>4855.7</v>
          </cell>
          <cell r="P600">
            <v>3072</v>
          </cell>
          <cell r="Q600">
            <v>2283.3000000000002</v>
          </cell>
          <cell r="R600">
            <v>2048</v>
          </cell>
          <cell r="S600">
            <v>1569.3999999999999</v>
          </cell>
          <cell r="T600">
            <v>2048</v>
          </cell>
          <cell r="U600">
            <v>1569.3999999999999</v>
          </cell>
          <cell r="V600">
            <v>3072</v>
          </cell>
          <cell r="W600">
            <v>2283.3000000000002</v>
          </cell>
          <cell r="X600" t="str">
            <v>-</v>
          </cell>
          <cell r="Y600">
            <v>0</v>
          </cell>
          <cell r="Z600" t="str">
            <v>adsl</v>
          </cell>
        </row>
        <row r="601">
          <cell r="C601" t="str">
            <v>nsh-mzh-55</v>
          </cell>
          <cell r="D601" t="str">
            <v>Муниципальное общеобразовательное учреждение «Пачегуртская начальная общеобразовательная школа»</v>
          </cell>
          <cell r="E601" t="str">
            <v>427252, Удмуртская Республика, Увинский район, д. Пачегурт, ул. Труда, д. 1в</v>
          </cell>
          <cell r="F601">
            <v>128</v>
          </cell>
          <cell r="G601">
            <v>519.19999999999993</v>
          </cell>
          <cell r="H601">
            <v>128</v>
          </cell>
          <cell r="I601">
            <v>519.19999999999993</v>
          </cell>
          <cell r="J601">
            <v>128</v>
          </cell>
          <cell r="K601">
            <v>519.19999999999993</v>
          </cell>
          <cell r="L601">
            <v>128</v>
          </cell>
          <cell r="M601">
            <v>572.29999999999995</v>
          </cell>
          <cell r="N601">
            <v>128</v>
          </cell>
          <cell r="O601">
            <v>572.29999999999995</v>
          </cell>
          <cell r="P601">
            <v>128</v>
          </cell>
          <cell r="Q601">
            <v>572.29999999999995</v>
          </cell>
          <cell r="R601">
            <v>128</v>
          </cell>
          <cell r="S601">
            <v>572.29999999999995</v>
          </cell>
          <cell r="T601">
            <v>128</v>
          </cell>
          <cell r="U601">
            <v>572.29999999999995</v>
          </cell>
          <cell r="V601">
            <v>1024</v>
          </cell>
          <cell r="W601">
            <v>3350</v>
          </cell>
          <cell r="X601">
            <v>1024</v>
          </cell>
          <cell r="Y601">
            <v>3350</v>
          </cell>
          <cell r="Z601" t="str">
            <v>3G</v>
          </cell>
        </row>
        <row r="602">
          <cell r="C602" t="str">
            <v>ou-mzh-556</v>
          </cell>
          <cell r="D602" t="str">
            <v>Муниципальное общеобразовательное учреждение «Петропавловская средняя общеобразовательная школа»</v>
          </cell>
          <cell r="E602" t="str">
            <v>427248, Удмуртская Республика, Увинский район, д. Петропавлово, ул. Лесная, д. 9</v>
          </cell>
          <cell r="F602">
            <v>128</v>
          </cell>
          <cell r="G602">
            <v>519.19999999999993</v>
          </cell>
          <cell r="H602">
            <v>128</v>
          </cell>
          <cell r="I602">
            <v>519.19999999999993</v>
          </cell>
          <cell r="J602">
            <v>128</v>
          </cell>
          <cell r="K602">
            <v>519.19999999999993</v>
          </cell>
          <cell r="L602">
            <v>128</v>
          </cell>
          <cell r="M602">
            <v>572.29999999999995</v>
          </cell>
          <cell r="N602">
            <v>128</v>
          </cell>
          <cell r="O602">
            <v>572.29999999999995</v>
          </cell>
          <cell r="P602">
            <v>128</v>
          </cell>
          <cell r="Q602">
            <v>572.29999999999995</v>
          </cell>
          <cell r="R602">
            <v>128</v>
          </cell>
          <cell r="S602">
            <v>572.29999999999995</v>
          </cell>
          <cell r="T602">
            <v>128</v>
          </cell>
          <cell r="U602">
            <v>572.29999999999995</v>
          </cell>
          <cell r="V602">
            <v>128</v>
          </cell>
          <cell r="W602">
            <v>572.29999999999995</v>
          </cell>
          <cell r="X602">
            <v>128</v>
          </cell>
          <cell r="Y602">
            <v>572.29999999999995</v>
          </cell>
          <cell r="Z602" t="str">
            <v>adsl</v>
          </cell>
        </row>
        <row r="603">
          <cell r="C603" t="str">
            <v>ou-mzh-557</v>
          </cell>
          <cell r="D603" t="str">
            <v>Муниципальное общеобразовательное учреждение «Поршурская средняя общеобразовательная школа»</v>
          </cell>
          <cell r="E603" t="str">
            <v>427251, Удмуртская Республика, Увинский район, д. Поршур-Тукля, ул. Пислегина, д. 20</v>
          </cell>
          <cell r="F603">
            <v>1024</v>
          </cell>
          <cell r="G603">
            <v>4500</v>
          </cell>
          <cell r="H603">
            <v>1024</v>
          </cell>
          <cell r="I603">
            <v>4500</v>
          </cell>
          <cell r="J603">
            <v>512</v>
          </cell>
          <cell r="K603">
            <v>2750</v>
          </cell>
          <cell r="L603">
            <v>1024</v>
          </cell>
          <cell r="M603">
            <v>3350</v>
          </cell>
          <cell r="N603">
            <v>1024</v>
          </cell>
          <cell r="O603">
            <v>3350</v>
          </cell>
          <cell r="P603">
            <v>1024</v>
          </cell>
          <cell r="Q603">
            <v>3350</v>
          </cell>
          <cell r="R603">
            <v>1024</v>
          </cell>
          <cell r="S603">
            <v>3350</v>
          </cell>
          <cell r="T603">
            <v>1024</v>
          </cell>
          <cell r="U603" t="str">
            <v>Услуга не предоставляется</v>
          </cell>
          <cell r="V603">
            <v>1024</v>
          </cell>
          <cell r="W603">
            <v>3350</v>
          </cell>
          <cell r="X603">
            <v>1024</v>
          </cell>
          <cell r="Y603">
            <v>3350</v>
          </cell>
          <cell r="Z603" t="str">
            <v>3G</v>
          </cell>
        </row>
        <row r="604">
          <cell r="C604" t="str">
            <v>shdety0523</v>
          </cell>
          <cell r="D604" t="str">
            <v>Муниципальное общеобразовательное учреждение «Рябовская средняя общеобразовательная школа»</v>
          </cell>
          <cell r="E604" t="str">
            <v>427256, Удмуртская Республика, Увинский район, п. Рябово, ул. Центральная, д. 2а</v>
          </cell>
          <cell r="F604">
            <v>2048</v>
          </cell>
          <cell r="G604">
            <v>1427.8</v>
          </cell>
          <cell r="H604">
            <v>6144</v>
          </cell>
          <cell r="I604">
            <v>4413.2</v>
          </cell>
          <cell r="J604">
            <v>512</v>
          </cell>
          <cell r="K604">
            <v>778.8</v>
          </cell>
          <cell r="L604">
            <v>6144</v>
          </cell>
          <cell r="M604">
            <v>4855.7</v>
          </cell>
          <cell r="N604">
            <v>6144</v>
          </cell>
          <cell r="O604">
            <v>4855.7</v>
          </cell>
          <cell r="P604">
            <v>3072</v>
          </cell>
          <cell r="Q604">
            <v>2283.3000000000002</v>
          </cell>
          <cell r="R604">
            <v>2048</v>
          </cell>
          <cell r="S604">
            <v>1569.3999999999999</v>
          </cell>
          <cell r="T604">
            <v>2048</v>
          </cell>
          <cell r="U604">
            <v>1569.3999999999999</v>
          </cell>
          <cell r="V604">
            <v>3072</v>
          </cell>
          <cell r="W604">
            <v>2283.3000000000002</v>
          </cell>
          <cell r="X604">
            <v>3072</v>
          </cell>
          <cell r="Y604">
            <v>2283.3000000000002</v>
          </cell>
          <cell r="Z604" t="str">
            <v>eth</v>
          </cell>
        </row>
        <row r="605">
          <cell r="C605" t="str">
            <v>ou-mzh-559</v>
          </cell>
          <cell r="D605" t="str">
            <v>Муниципальное общеобразовательное учреждение «Сям-Можгинская средняя общеобразовательная школа»</v>
          </cell>
          <cell r="E605" t="str">
            <v>427258, Удмуртская Республика, Увинский район, с. Сям-Можга, ул. Школьная, д. 51</v>
          </cell>
          <cell r="F605">
            <v>128</v>
          </cell>
          <cell r="G605">
            <v>519.19999999999993</v>
          </cell>
          <cell r="H605">
            <v>128</v>
          </cell>
          <cell r="I605">
            <v>519.19999999999993</v>
          </cell>
          <cell r="J605">
            <v>128</v>
          </cell>
          <cell r="K605">
            <v>519.19999999999993</v>
          </cell>
          <cell r="L605">
            <v>128</v>
          </cell>
          <cell r="M605">
            <v>572.29999999999995</v>
          </cell>
          <cell r="N605">
            <v>128</v>
          </cell>
          <cell r="O605">
            <v>572.29999999999995</v>
          </cell>
          <cell r="P605">
            <v>128</v>
          </cell>
          <cell r="Q605">
            <v>572.29999999999995</v>
          </cell>
          <cell r="R605">
            <v>128</v>
          </cell>
          <cell r="S605">
            <v>572.29999999999995</v>
          </cell>
          <cell r="T605">
            <v>128</v>
          </cell>
          <cell r="U605">
            <v>572.29999999999995</v>
          </cell>
          <cell r="V605">
            <v>128</v>
          </cell>
          <cell r="W605">
            <v>572.29999999999995</v>
          </cell>
          <cell r="X605">
            <v>128</v>
          </cell>
          <cell r="Y605">
            <v>572.29999999999995</v>
          </cell>
          <cell r="Z605" t="str">
            <v>adsl</v>
          </cell>
        </row>
        <row r="606">
          <cell r="C606" t="str">
            <v>ou-mzh-560</v>
          </cell>
          <cell r="D606" t="str">
            <v>Муниципальное общеобразовательное учреждение «Ува-Туклинская средняя общеобразовательная школа»</v>
          </cell>
          <cell r="E606" t="str">
            <v>427255, Удмуртская Республика, Увинский район, с Ува-Тукля, ул. Гагарина, д. 16</v>
          </cell>
          <cell r="F606">
            <v>2048</v>
          </cell>
          <cell r="G606">
            <v>1427.8</v>
          </cell>
          <cell r="H606">
            <v>6144</v>
          </cell>
          <cell r="I606">
            <v>4413.2</v>
          </cell>
          <cell r="J606">
            <v>512</v>
          </cell>
          <cell r="K606">
            <v>778.8</v>
          </cell>
          <cell r="L606">
            <v>6144</v>
          </cell>
          <cell r="M606">
            <v>4855.7</v>
          </cell>
          <cell r="N606">
            <v>6144</v>
          </cell>
          <cell r="O606">
            <v>4855.7</v>
          </cell>
          <cell r="P606">
            <v>3072</v>
          </cell>
          <cell r="Q606">
            <v>2283.3000000000002</v>
          </cell>
          <cell r="R606">
            <v>2048</v>
          </cell>
          <cell r="S606">
            <v>1569.3999999999999</v>
          </cell>
          <cell r="T606">
            <v>2048</v>
          </cell>
          <cell r="U606">
            <v>1569.3999999999999</v>
          </cell>
          <cell r="V606">
            <v>3072</v>
          </cell>
          <cell r="W606">
            <v>2283.3000000000002</v>
          </cell>
          <cell r="X606">
            <v>3072</v>
          </cell>
          <cell r="Y606">
            <v>2283.3000000000002</v>
          </cell>
          <cell r="Z606" t="str">
            <v>adsl</v>
          </cell>
        </row>
        <row r="607">
          <cell r="C607" t="str">
            <v>ou-mzh-561e</v>
          </cell>
          <cell r="D607" t="str">
            <v>Муниципальное общеобразовательное учреждение «Увинская средняя общеобразовательная школа № 1»</v>
          </cell>
          <cell r="E607" t="str">
            <v>427260, Удмуртская Республика, Увинский район, пос. Ува, ул. Школьная, д. 15</v>
          </cell>
          <cell r="F607">
            <v>10240</v>
          </cell>
          <cell r="G607">
            <v>7658.2</v>
          </cell>
          <cell r="H607">
            <v>10240</v>
          </cell>
          <cell r="I607">
            <v>7658.2</v>
          </cell>
          <cell r="J607">
            <v>512</v>
          </cell>
          <cell r="K607">
            <v>778.8</v>
          </cell>
          <cell r="L607">
            <v>10240</v>
          </cell>
          <cell r="M607">
            <v>8425.1999999999989</v>
          </cell>
          <cell r="N607">
            <v>10240</v>
          </cell>
          <cell r="O607">
            <v>8425.1999999999989</v>
          </cell>
          <cell r="P607">
            <v>5120</v>
          </cell>
          <cell r="Q607">
            <v>3852.7</v>
          </cell>
          <cell r="R607">
            <v>2048</v>
          </cell>
          <cell r="S607">
            <v>1569.3999999999999</v>
          </cell>
          <cell r="T607">
            <v>2048</v>
          </cell>
          <cell r="U607">
            <v>1569.3999999999999</v>
          </cell>
          <cell r="V607">
            <v>5120</v>
          </cell>
          <cell r="W607">
            <v>3852.7</v>
          </cell>
          <cell r="X607">
            <v>5120</v>
          </cell>
          <cell r="Y607">
            <v>3852.7</v>
          </cell>
          <cell r="Z607" t="str">
            <v>eth</v>
          </cell>
        </row>
        <row r="608">
          <cell r="C608" t="str">
            <v>shdety0269</v>
          </cell>
          <cell r="D608" t="str">
            <v>Муниципальное общеобразовательное учреждение «Увинская средняя общеобразовательная школа № 2»</v>
          </cell>
          <cell r="E608" t="str">
            <v>427260, Удмуртская Республика, Увинский район, пос. Ува, ул. Карла Маркса, д. 31</v>
          </cell>
          <cell r="F608">
            <v>2048</v>
          </cell>
          <cell r="G608">
            <v>1427.8</v>
          </cell>
          <cell r="H608">
            <v>10240</v>
          </cell>
          <cell r="I608">
            <v>7658.2</v>
          </cell>
          <cell r="J608">
            <v>6144</v>
          </cell>
          <cell r="K608">
            <v>0</v>
          </cell>
          <cell r="L608">
            <v>10240</v>
          </cell>
          <cell r="M608">
            <v>8425.1999999999989</v>
          </cell>
          <cell r="N608">
            <v>10240</v>
          </cell>
          <cell r="O608">
            <v>8425.1999999999989</v>
          </cell>
          <cell r="P608">
            <v>5120</v>
          </cell>
          <cell r="Q608">
            <v>3852.7</v>
          </cell>
          <cell r="R608">
            <v>2048</v>
          </cell>
          <cell r="S608">
            <v>1569.3999999999999</v>
          </cell>
          <cell r="T608">
            <v>2048</v>
          </cell>
          <cell r="U608">
            <v>1569.3999999999999</v>
          </cell>
          <cell r="V608">
            <v>5120</v>
          </cell>
          <cell r="W608">
            <v>3852.7</v>
          </cell>
          <cell r="X608">
            <v>5120</v>
          </cell>
          <cell r="Y608">
            <v>3852.7</v>
          </cell>
          <cell r="Z608" t="str">
            <v>eth</v>
          </cell>
        </row>
        <row r="609">
          <cell r="C609" t="str">
            <v>shdety0538</v>
          </cell>
          <cell r="D609" t="str">
            <v>Муниципальное общеобразовательное учреждение «Увинская средняя общеобразовательная школа № 4»</v>
          </cell>
          <cell r="E609" t="str">
            <v>427260, Удмуртская Республика, Увинский район, пос. Ува, ул. Энгельса, д. 3</v>
          </cell>
          <cell r="F609">
            <v>2048</v>
          </cell>
          <cell r="G609">
            <v>1427.8</v>
          </cell>
          <cell r="H609">
            <v>6144</v>
          </cell>
          <cell r="I609">
            <v>4413.2</v>
          </cell>
          <cell r="J609">
            <v>512</v>
          </cell>
          <cell r="K609">
            <v>778.8</v>
          </cell>
          <cell r="L609">
            <v>6144</v>
          </cell>
          <cell r="M609">
            <v>4855.7</v>
          </cell>
          <cell r="N609">
            <v>6144</v>
          </cell>
          <cell r="O609">
            <v>4855.7</v>
          </cell>
          <cell r="P609">
            <v>3072</v>
          </cell>
          <cell r="Q609">
            <v>2283.3000000000002</v>
          </cell>
          <cell r="R609">
            <v>2048</v>
          </cell>
          <cell r="S609">
            <v>1569.3999999999999</v>
          </cell>
          <cell r="T609">
            <v>2048</v>
          </cell>
          <cell r="U609">
            <v>1569.3999999999999</v>
          </cell>
          <cell r="V609">
            <v>3072</v>
          </cell>
          <cell r="W609">
            <v>2283.3000000000002</v>
          </cell>
          <cell r="X609">
            <v>3072</v>
          </cell>
          <cell r="Y609">
            <v>2283.3000000000002</v>
          </cell>
          <cell r="Z609" t="str">
            <v>eth</v>
          </cell>
        </row>
        <row r="610">
          <cell r="C610" t="str">
            <v>ou-mzh-564</v>
          </cell>
          <cell r="D610" t="str">
            <v>Муниципальное общеобразовательное учреждение «Удугучинская средняя общеобразовательная школа»</v>
          </cell>
          <cell r="E610" t="str">
            <v>427253, Удмуртская Республика, Увинский район, с. Удугучин, ул. Свободы, д. 13</v>
          </cell>
          <cell r="F610">
            <v>128</v>
          </cell>
          <cell r="G610">
            <v>519.19999999999993</v>
          </cell>
          <cell r="H610">
            <v>128</v>
          </cell>
          <cell r="I610">
            <v>519.19999999999993</v>
          </cell>
          <cell r="J610">
            <v>128</v>
          </cell>
          <cell r="K610">
            <v>519.19999999999993</v>
          </cell>
          <cell r="L610">
            <v>128</v>
          </cell>
          <cell r="M610">
            <v>572.29999999999995</v>
          </cell>
          <cell r="N610">
            <v>128</v>
          </cell>
          <cell r="O610">
            <v>572.29999999999995</v>
          </cell>
          <cell r="P610">
            <v>128</v>
          </cell>
          <cell r="Q610">
            <v>572.29999999999995</v>
          </cell>
          <cell r="R610">
            <v>128</v>
          </cell>
          <cell r="S610">
            <v>572.29999999999995</v>
          </cell>
          <cell r="T610">
            <v>128</v>
          </cell>
          <cell r="U610">
            <v>572.29999999999995</v>
          </cell>
          <cell r="V610">
            <v>1024</v>
          </cell>
          <cell r="W610">
            <v>3350</v>
          </cell>
          <cell r="X610">
            <v>1024</v>
          </cell>
          <cell r="Y610">
            <v>3350</v>
          </cell>
          <cell r="Z610" t="str">
            <v>3G</v>
          </cell>
        </row>
        <row r="611">
          <cell r="C611" t="str">
            <v>ou-mzh-565</v>
          </cell>
          <cell r="D611" t="str">
            <v>Муниципальное общеобразовательное учреждение «Узей-Туклинская средняя общеобразовательная школа»</v>
          </cell>
          <cell r="E611" t="str">
            <v>427251, Удмуртская Республика, Увинский район, д. Узей-Тукля, ул. Пислегина, д. 1</v>
          </cell>
          <cell r="F611">
            <v>128</v>
          </cell>
          <cell r="G611">
            <v>519.19999999999993</v>
          </cell>
          <cell r="H611">
            <v>128</v>
          </cell>
          <cell r="I611">
            <v>519.19999999999993</v>
          </cell>
          <cell r="J611">
            <v>128</v>
          </cell>
          <cell r="K611">
            <v>519.19999999999993</v>
          </cell>
          <cell r="L611">
            <v>128</v>
          </cell>
          <cell r="M611">
            <v>572.29999999999995</v>
          </cell>
          <cell r="N611">
            <v>128</v>
          </cell>
          <cell r="O611">
            <v>572.29999999999995</v>
          </cell>
          <cell r="P611">
            <v>128</v>
          </cell>
          <cell r="Q611">
            <v>572.29999999999995</v>
          </cell>
          <cell r="R611">
            <v>128</v>
          </cell>
          <cell r="S611">
            <v>572.29999999999995</v>
          </cell>
          <cell r="T611">
            <v>128</v>
          </cell>
          <cell r="U611">
            <v>572.29999999999995</v>
          </cell>
          <cell r="V611">
            <v>128</v>
          </cell>
          <cell r="W611">
            <v>572.29999999999995</v>
          </cell>
          <cell r="X611">
            <v>128</v>
          </cell>
          <cell r="Y611">
            <v>572.29999999999995</v>
          </cell>
          <cell r="Z611" t="str">
            <v>adsl</v>
          </cell>
        </row>
        <row r="612">
          <cell r="C612" t="str">
            <v>ou-mzh-566</v>
          </cell>
          <cell r="D612" t="str">
            <v>Муниципальное общеобразовательное учреждение «Чеканская аграрная средняя общеобразовательная школа»</v>
          </cell>
          <cell r="E612" t="str">
            <v>427233, Удмуртская Республика, Увинский район, с. Чекан, ул. Нагорная, д. 20</v>
          </cell>
          <cell r="F612">
            <v>128</v>
          </cell>
          <cell r="G612">
            <v>519.19999999999993</v>
          </cell>
          <cell r="H612">
            <v>128</v>
          </cell>
          <cell r="I612">
            <v>519.19999999999993</v>
          </cell>
          <cell r="J612">
            <v>128</v>
          </cell>
          <cell r="K612">
            <v>519.19999999999993</v>
          </cell>
          <cell r="L612">
            <v>128</v>
          </cell>
          <cell r="M612">
            <v>572.29999999999995</v>
          </cell>
          <cell r="N612">
            <v>128</v>
          </cell>
          <cell r="O612">
            <v>572.29999999999995</v>
          </cell>
          <cell r="P612">
            <v>128</v>
          </cell>
          <cell r="Q612">
            <v>572.29999999999995</v>
          </cell>
          <cell r="R612">
            <v>128</v>
          </cell>
          <cell r="S612">
            <v>572.29999999999995</v>
          </cell>
          <cell r="T612">
            <v>128</v>
          </cell>
          <cell r="U612">
            <v>572.29999999999995</v>
          </cell>
          <cell r="V612">
            <v>128</v>
          </cell>
          <cell r="W612">
            <v>572.29999999999995</v>
          </cell>
          <cell r="X612">
            <v>128</v>
          </cell>
          <cell r="Y612">
            <v>572.29999999999995</v>
          </cell>
          <cell r="Z612" t="str">
            <v>adsl</v>
          </cell>
        </row>
        <row r="613">
          <cell r="C613" t="str">
            <v>ou-mzh-567</v>
          </cell>
          <cell r="D613" t="str">
            <v>Муниципальное общеобразовательное учреждение «Чистостемская основная общеобразовательная школа»</v>
          </cell>
          <cell r="E613" t="str">
            <v>427259, Удмуртская Республика, Увинский район, д. Чистостем, ул. Лесная, д. 11</v>
          </cell>
          <cell r="F613">
            <v>128</v>
          </cell>
          <cell r="G613">
            <v>519.19999999999993</v>
          </cell>
          <cell r="H613">
            <v>128</v>
          </cell>
          <cell r="I613">
            <v>519.19999999999993</v>
          </cell>
          <cell r="J613">
            <v>128</v>
          </cell>
          <cell r="K613">
            <v>519.19999999999993</v>
          </cell>
          <cell r="L613">
            <v>128</v>
          </cell>
          <cell r="M613">
            <v>572.29999999999995</v>
          </cell>
          <cell r="N613">
            <v>128</v>
          </cell>
          <cell r="O613">
            <v>572.29999999999995</v>
          </cell>
          <cell r="P613">
            <v>128</v>
          </cell>
          <cell r="Q613">
            <v>572.29999999999995</v>
          </cell>
          <cell r="R613">
            <v>128</v>
          </cell>
          <cell r="S613">
            <v>572.29999999999995</v>
          </cell>
          <cell r="T613">
            <v>128</v>
          </cell>
          <cell r="U613">
            <v>572.29999999999995</v>
          </cell>
          <cell r="V613">
            <v>1024</v>
          </cell>
          <cell r="W613">
            <v>3350</v>
          </cell>
          <cell r="X613">
            <v>1024</v>
          </cell>
          <cell r="Y613">
            <v>3350</v>
          </cell>
          <cell r="Z613" t="str">
            <v>3G</v>
          </cell>
        </row>
        <row r="614">
          <cell r="C614" t="str">
            <v>ou-mzh-553</v>
          </cell>
          <cell r="D614" t="str">
            <v>Муниципальное специальное (коррекционное) образовательное учреждение для обучающихся (воспитанников) с ограниченными возможностями здоровья «Новомултанская специальная коррекционная общеобразовательная школа-интернат VIII вида»</v>
          </cell>
          <cell r="E614" t="str">
            <v>427252, Удмуртская Республика, Увинский район, с. Новый Мултан, ул. Советская, д. 2а</v>
          </cell>
          <cell r="F614">
            <v>128</v>
          </cell>
          <cell r="G614">
            <v>519.19999999999993</v>
          </cell>
          <cell r="H614">
            <v>128</v>
          </cell>
          <cell r="I614">
            <v>519.19999999999993</v>
          </cell>
          <cell r="J614">
            <v>128</v>
          </cell>
          <cell r="K614">
            <v>519.19999999999993</v>
          </cell>
          <cell r="L614">
            <v>128</v>
          </cell>
          <cell r="M614">
            <v>572.29999999999995</v>
          </cell>
          <cell r="N614">
            <v>128</v>
          </cell>
          <cell r="O614">
            <v>572.29999999999995</v>
          </cell>
          <cell r="P614">
            <v>128</v>
          </cell>
          <cell r="Q614">
            <v>572.29999999999995</v>
          </cell>
          <cell r="R614">
            <v>128</v>
          </cell>
          <cell r="S614">
            <v>572.29999999999995</v>
          </cell>
          <cell r="T614">
            <v>128</v>
          </cell>
          <cell r="U614">
            <v>572.29999999999995</v>
          </cell>
          <cell r="V614">
            <v>128</v>
          </cell>
          <cell r="W614">
            <v>572.29999999999995</v>
          </cell>
          <cell r="X614">
            <v>128</v>
          </cell>
          <cell r="Y614">
            <v>572.29999999999995</v>
          </cell>
          <cell r="Z614" t="str">
            <v>adsl</v>
          </cell>
        </row>
        <row r="615">
          <cell r="C615" t="str">
            <v>nsh-vot-76</v>
          </cell>
          <cell r="D615" t="str">
            <v>Муниципальное бюджетное образовательное учреждение «Пашур-Вишурская начальная школа»</v>
          </cell>
          <cell r="E615" t="str">
            <v>427074, Удмуртская Республика, Шарканский район, д. Пашур-Вишур, ул. Школьная, д. 7</v>
          </cell>
          <cell r="F615">
            <v>512</v>
          </cell>
          <cell r="G615">
            <v>778.8</v>
          </cell>
          <cell r="H615">
            <v>512</v>
          </cell>
          <cell r="I615">
            <v>778.8</v>
          </cell>
          <cell r="J615">
            <v>512</v>
          </cell>
          <cell r="K615">
            <v>778.8</v>
          </cell>
          <cell r="L615">
            <v>512</v>
          </cell>
          <cell r="M615">
            <v>13452</v>
          </cell>
          <cell r="N615">
            <v>512</v>
          </cell>
          <cell r="O615">
            <v>13452</v>
          </cell>
          <cell r="P615">
            <v>512</v>
          </cell>
          <cell r="Q615">
            <v>13452</v>
          </cell>
          <cell r="R615">
            <v>512</v>
          </cell>
          <cell r="S615">
            <v>13452</v>
          </cell>
          <cell r="T615">
            <v>512</v>
          </cell>
          <cell r="U615">
            <v>13452</v>
          </cell>
          <cell r="V615">
            <v>512</v>
          </cell>
          <cell r="W615">
            <v>13452</v>
          </cell>
          <cell r="X615">
            <v>512</v>
          </cell>
          <cell r="Y615">
            <v>13452</v>
          </cell>
          <cell r="Z615" t="str">
            <v>VSAT РТКомм</v>
          </cell>
        </row>
        <row r="616">
          <cell r="C616" t="str">
            <v>ou-vot-639</v>
          </cell>
          <cell r="D616" t="str">
            <v>Муниципальное бюджетное общеобразовательное учреждение «Зюзинская средняя общеобразовательная школа»</v>
          </cell>
          <cell r="E616" t="str">
            <v>427083, Удмуртская Республика, Шарканский район, с. Зюзино, ул. Мира, д. 30</v>
          </cell>
          <cell r="F616">
            <v>1024</v>
          </cell>
          <cell r="G616">
            <v>4500</v>
          </cell>
          <cell r="H616">
            <v>1024</v>
          </cell>
          <cell r="I616">
            <v>4500</v>
          </cell>
          <cell r="J616">
            <v>512</v>
          </cell>
          <cell r="K616">
            <v>2750</v>
          </cell>
          <cell r="L616">
            <v>1024</v>
          </cell>
          <cell r="M616">
            <v>997.09999999999991</v>
          </cell>
          <cell r="N616">
            <v>1024</v>
          </cell>
          <cell r="O616">
            <v>997.09999999999991</v>
          </cell>
          <cell r="P616">
            <v>1024</v>
          </cell>
          <cell r="Q616">
            <v>997.09999999999991</v>
          </cell>
          <cell r="R616">
            <v>1024</v>
          </cell>
          <cell r="S616">
            <v>997.09999999999991</v>
          </cell>
          <cell r="T616">
            <v>1024</v>
          </cell>
          <cell r="U616">
            <v>997.09999999999991</v>
          </cell>
          <cell r="V616">
            <v>1024</v>
          </cell>
          <cell r="W616">
            <v>997.1</v>
          </cell>
          <cell r="X616">
            <v>1024</v>
          </cell>
          <cell r="Y616">
            <v>997.1</v>
          </cell>
          <cell r="Z616" t="str">
            <v>adsl</v>
          </cell>
        </row>
        <row r="617">
          <cell r="C617" t="str">
            <v>ou-vot-640</v>
          </cell>
          <cell r="D617" t="str">
            <v>Муниципальное бюджетное общеобразовательное учреждение «Мувырская средняя общеобразовательная школа»</v>
          </cell>
          <cell r="E617" t="str">
            <v>427078, Удмуртская Республика, Шарканский район, д. Мувыр, ул. Молодежная, д. 14</v>
          </cell>
          <cell r="F617">
            <v>128</v>
          </cell>
          <cell r="G617">
            <v>519.19999999999993</v>
          </cell>
          <cell r="H617">
            <v>128</v>
          </cell>
          <cell r="I617">
            <v>519.19999999999993</v>
          </cell>
          <cell r="J617">
            <v>128</v>
          </cell>
          <cell r="K617">
            <v>519.19999999999993</v>
          </cell>
          <cell r="L617">
            <v>128</v>
          </cell>
          <cell r="M617">
            <v>572.29999999999995</v>
          </cell>
          <cell r="N617">
            <v>128</v>
          </cell>
          <cell r="O617">
            <v>572.29999999999995</v>
          </cell>
          <cell r="P617">
            <v>128</v>
          </cell>
          <cell r="Q617">
            <v>572.29999999999995</v>
          </cell>
          <cell r="R617">
            <v>128</v>
          </cell>
          <cell r="S617">
            <v>572.29999999999995</v>
          </cell>
          <cell r="T617">
            <v>128</v>
          </cell>
          <cell r="U617">
            <v>572.29999999999995</v>
          </cell>
          <cell r="V617">
            <v>128</v>
          </cell>
          <cell r="W617">
            <v>572.29999999999995</v>
          </cell>
          <cell r="X617">
            <v>128</v>
          </cell>
          <cell r="Y617">
            <v>572.29999999999995</v>
          </cell>
          <cell r="Z617" t="str">
            <v>adsl</v>
          </cell>
        </row>
        <row r="618">
          <cell r="C618" t="str">
            <v>ou-vot-641</v>
          </cell>
          <cell r="D618" t="str">
            <v>Муниципальное бюджетное общеобразовательное учреждение «Петуневская средняя общеобразовательная школа»</v>
          </cell>
          <cell r="E618" t="str">
            <v>427075, Удмуртская Республика, Шарканский район, д. Петуньки, ул. Школьная, д. 14</v>
          </cell>
          <cell r="F618">
            <v>128</v>
          </cell>
          <cell r="G618">
            <v>519.19999999999993</v>
          </cell>
          <cell r="H618">
            <v>128</v>
          </cell>
          <cell r="I618">
            <v>519.19999999999993</v>
          </cell>
          <cell r="J618">
            <v>128</v>
          </cell>
          <cell r="K618">
            <v>519.19999999999993</v>
          </cell>
          <cell r="L618">
            <v>128</v>
          </cell>
          <cell r="M618">
            <v>572.29999999999995</v>
          </cell>
          <cell r="N618">
            <v>128</v>
          </cell>
          <cell r="O618">
            <v>572.29999999999995</v>
          </cell>
          <cell r="P618">
            <v>128</v>
          </cell>
          <cell r="Q618">
            <v>572.29999999999995</v>
          </cell>
          <cell r="R618">
            <v>128</v>
          </cell>
          <cell r="S618">
            <v>572.29999999999995</v>
          </cell>
          <cell r="T618">
            <v>128</v>
          </cell>
          <cell r="U618">
            <v>572.29999999999995</v>
          </cell>
          <cell r="V618">
            <v>128</v>
          </cell>
          <cell r="W618">
            <v>572.29999999999995</v>
          </cell>
          <cell r="X618">
            <v>128</v>
          </cell>
          <cell r="Y618">
            <v>572.29999999999995</v>
          </cell>
          <cell r="Z618" t="str">
            <v>adsl</v>
          </cell>
        </row>
        <row r="619">
          <cell r="C619" t="str">
            <v>ou-vot-571</v>
          </cell>
          <cell r="D619" t="str">
            <v>Муниципальное бюджетное общеобразовательное учреждение «Быгинская средняя общеобразовательная школа»</v>
          </cell>
          <cell r="E619" t="str">
            <v>427079, Удмуртская Республика, Шарканский район, д. Ст-Быги, ул. Школьная, д. 6</v>
          </cell>
          <cell r="F619">
            <v>512</v>
          </cell>
          <cell r="G619">
            <v>778.8</v>
          </cell>
          <cell r="H619">
            <v>512</v>
          </cell>
          <cell r="I619">
            <v>778.8</v>
          </cell>
          <cell r="J619">
            <v>512</v>
          </cell>
          <cell r="K619">
            <v>778.8</v>
          </cell>
          <cell r="L619">
            <v>512</v>
          </cell>
          <cell r="M619">
            <v>855.5</v>
          </cell>
          <cell r="N619">
            <v>512</v>
          </cell>
          <cell r="O619">
            <v>855.5</v>
          </cell>
          <cell r="P619">
            <v>512</v>
          </cell>
          <cell r="Q619">
            <v>855.5</v>
          </cell>
          <cell r="R619">
            <v>512</v>
          </cell>
          <cell r="S619">
            <v>855.5</v>
          </cell>
          <cell r="T619">
            <v>512</v>
          </cell>
          <cell r="U619">
            <v>855.5</v>
          </cell>
          <cell r="V619">
            <v>512</v>
          </cell>
          <cell r="W619">
            <v>855.5</v>
          </cell>
          <cell r="X619">
            <v>512</v>
          </cell>
          <cell r="Y619">
            <v>855.5</v>
          </cell>
          <cell r="Z619" t="str">
            <v>adsl</v>
          </cell>
        </row>
        <row r="620">
          <cell r="C620" t="str">
            <v>nsh-vot-75</v>
          </cell>
          <cell r="D620" t="str">
            <v>Муниципальное бюджетное общеобразовательное учреждение «Вортчинская основная общеобразовательная школа»</v>
          </cell>
          <cell r="E620" t="str">
            <v>427076, Удмуртская Республика, Шарканский район, д. Вортчино, ул. Школьная, д. 1</v>
          </cell>
          <cell r="F620">
            <v>256</v>
          </cell>
          <cell r="G620">
            <v>713.9</v>
          </cell>
          <cell r="H620">
            <v>256</v>
          </cell>
          <cell r="I620">
            <v>713.9</v>
          </cell>
          <cell r="J620">
            <v>256</v>
          </cell>
          <cell r="K620">
            <v>713.9</v>
          </cell>
          <cell r="L620">
            <v>256</v>
          </cell>
          <cell r="M620">
            <v>784.69999999999993</v>
          </cell>
          <cell r="N620">
            <v>256</v>
          </cell>
          <cell r="O620">
            <v>784.69999999999993</v>
          </cell>
          <cell r="P620">
            <v>256</v>
          </cell>
          <cell r="Q620">
            <v>784.69999999999993</v>
          </cell>
          <cell r="R620">
            <v>256</v>
          </cell>
          <cell r="S620">
            <v>784.69999999999993</v>
          </cell>
          <cell r="T620">
            <v>256</v>
          </cell>
          <cell r="U620">
            <v>784.69999999999993</v>
          </cell>
          <cell r="V620">
            <v>256</v>
          </cell>
          <cell r="W620">
            <v>784.7</v>
          </cell>
          <cell r="X620">
            <v>256</v>
          </cell>
          <cell r="Y620">
            <v>784.7</v>
          </cell>
          <cell r="Z620" t="str">
            <v>adsl</v>
          </cell>
        </row>
        <row r="621">
          <cell r="C621" t="str">
            <v>ou-vot-573</v>
          </cell>
          <cell r="D621" t="str">
            <v>Муниципальное бюджетное общеобразовательное учреждение «Карсашурская основная общеобразовательная школа»</v>
          </cell>
          <cell r="E621" t="str">
            <v>427089, Удмуртская Республика, Шарканский район, д. Карсашур, ул. Пушкинская, д. 3</v>
          </cell>
          <cell r="F621">
            <v>512</v>
          </cell>
          <cell r="G621">
            <v>778.8</v>
          </cell>
          <cell r="H621">
            <v>512</v>
          </cell>
          <cell r="I621">
            <v>778.8</v>
          </cell>
          <cell r="J621">
            <v>512</v>
          </cell>
          <cell r="K621">
            <v>778.8</v>
          </cell>
          <cell r="L621">
            <v>512</v>
          </cell>
          <cell r="M621">
            <v>855.5</v>
          </cell>
          <cell r="N621">
            <v>512</v>
          </cell>
          <cell r="O621">
            <v>855.5</v>
          </cell>
          <cell r="P621">
            <v>512</v>
          </cell>
          <cell r="Q621">
            <v>855.5</v>
          </cell>
          <cell r="R621">
            <v>512</v>
          </cell>
          <cell r="S621">
            <v>855.5</v>
          </cell>
          <cell r="T621">
            <v>512</v>
          </cell>
          <cell r="U621">
            <v>855.5</v>
          </cell>
          <cell r="V621">
            <v>128</v>
          </cell>
          <cell r="W621">
            <v>572.29999999999995</v>
          </cell>
          <cell r="X621">
            <v>128</v>
          </cell>
          <cell r="Y621">
            <v>572.29999999999995</v>
          </cell>
          <cell r="Z621" t="str">
            <v>eth_emx</v>
          </cell>
        </row>
        <row r="622">
          <cell r="C622" t="str">
            <v>ou-vot-577</v>
          </cell>
          <cell r="D622" t="str">
            <v>Муниципальное бюджетное общеобразовательное учреждение «Мишкинская средняя общеобразовательная школа»</v>
          </cell>
          <cell r="E622" t="str">
            <v>427072, Удмуртская Республика, Шарканский район, с. Мишкино, ул. Центральная, д. 12</v>
          </cell>
          <cell r="F622">
            <v>1024</v>
          </cell>
          <cell r="G622">
            <v>4500</v>
          </cell>
          <cell r="H622">
            <v>1024</v>
          </cell>
          <cell r="I622">
            <v>4500</v>
          </cell>
          <cell r="J622">
            <v>512</v>
          </cell>
          <cell r="K622">
            <v>2750</v>
          </cell>
          <cell r="L622">
            <v>1024</v>
          </cell>
          <cell r="M622">
            <v>3350</v>
          </cell>
          <cell r="N622">
            <v>1024</v>
          </cell>
          <cell r="O622">
            <v>3350</v>
          </cell>
          <cell r="P622">
            <v>1024</v>
          </cell>
          <cell r="Q622">
            <v>3350</v>
          </cell>
          <cell r="R622">
            <v>1024</v>
          </cell>
          <cell r="S622">
            <v>3350</v>
          </cell>
          <cell r="T622">
            <v>1024</v>
          </cell>
          <cell r="U622" t="str">
            <v>Услуга не предоставляется</v>
          </cell>
          <cell r="V622">
            <v>1024</v>
          </cell>
          <cell r="W622">
            <v>3350</v>
          </cell>
          <cell r="X622">
            <v>1024</v>
          </cell>
          <cell r="Y622">
            <v>3350</v>
          </cell>
          <cell r="Z622" t="str">
            <v>3G</v>
          </cell>
        </row>
        <row r="623">
          <cell r="C623" t="str">
            <v>ou-vot-580</v>
          </cell>
          <cell r="D623" t="str">
            <v>Муниципальное бюджетное общеобразовательное учреждение «Н-Киварская средняя общеобразовательная школа»</v>
          </cell>
          <cell r="E623" t="str">
            <v>427088, Удмуртская Республика, Шарканский район, д. Н - Кивары, ул. Садовая, д. 4а</v>
          </cell>
          <cell r="F623">
            <v>512</v>
          </cell>
          <cell r="G623">
            <v>778.8</v>
          </cell>
          <cell r="H623">
            <v>512</v>
          </cell>
          <cell r="I623">
            <v>778.8</v>
          </cell>
          <cell r="J623">
            <v>512</v>
          </cell>
          <cell r="K623">
            <v>778.8</v>
          </cell>
          <cell r="L623">
            <v>512</v>
          </cell>
          <cell r="M623">
            <v>855.5</v>
          </cell>
          <cell r="N623">
            <v>512</v>
          </cell>
          <cell r="O623">
            <v>855.5</v>
          </cell>
          <cell r="P623">
            <v>512</v>
          </cell>
          <cell r="Q623">
            <v>855.5</v>
          </cell>
          <cell r="R623">
            <v>512</v>
          </cell>
          <cell r="S623">
            <v>855.5</v>
          </cell>
          <cell r="T623">
            <v>512</v>
          </cell>
          <cell r="U623">
            <v>855.5</v>
          </cell>
          <cell r="V623">
            <v>128</v>
          </cell>
          <cell r="W623">
            <v>572.29999999999995</v>
          </cell>
          <cell r="X623">
            <v>128</v>
          </cell>
          <cell r="Y623">
            <v>572.29999999999995</v>
          </cell>
          <cell r="Z623" t="str">
            <v>eth_emx</v>
          </cell>
        </row>
        <row r="624">
          <cell r="C624" t="str">
            <v>ou-vot-582</v>
          </cell>
          <cell r="D624" t="str">
            <v>Муниципальное бюджетное общеобразовательное учреждение «Порозовская средняя общеобразовательная школа»</v>
          </cell>
          <cell r="E624" t="str">
            <v>427073, Удмуртская Республика, Шарканский район, д. Порозово, ул. Школьная, д. 13</v>
          </cell>
          <cell r="F624">
            <v>128</v>
          </cell>
          <cell r="G624">
            <v>519.19999999999993</v>
          </cell>
          <cell r="H624">
            <v>128</v>
          </cell>
          <cell r="I624">
            <v>519.19999999999993</v>
          </cell>
          <cell r="J624">
            <v>128</v>
          </cell>
          <cell r="K624">
            <v>519.19999999999993</v>
          </cell>
          <cell r="L624">
            <v>128</v>
          </cell>
          <cell r="M624">
            <v>572.29999999999995</v>
          </cell>
          <cell r="N624">
            <v>128</v>
          </cell>
          <cell r="O624">
            <v>572.29999999999995</v>
          </cell>
          <cell r="P624">
            <v>128</v>
          </cell>
          <cell r="Q624">
            <v>572.29999999999995</v>
          </cell>
          <cell r="R624">
            <v>128</v>
          </cell>
          <cell r="S624">
            <v>572.29999999999995</v>
          </cell>
          <cell r="T624">
            <v>128</v>
          </cell>
          <cell r="U624">
            <v>572.29999999999995</v>
          </cell>
          <cell r="V624">
            <v>128</v>
          </cell>
          <cell r="W624">
            <v>572.29999999999995</v>
          </cell>
          <cell r="X624">
            <v>128</v>
          </cell>
          <cell r="Y624">
            <v>572.29999999999995</v>
          </cell>
          <cell r="Z624" t="str">
            <v>adsl</v>
          </cell>
        </row>
        <row r="625">
          <cell r="C625" t="str">
            <v>ou-vot-583</v>
          </cell>
          <cell r="D625" t="str">
            <v>Муниципальное бюджетное общеобразовательное учреждение «Сосновская средняя общеобразовательная школа»</v>
          </cell>
          <cell r="E625" t="str">
            <v>427077, Удмуртская Республика, Шарканский район, с. Сосновка, пер. Школьный, д. 7</v>
          </cell>
          <cell r="F625">
            <v>128</v>
          </cell>
          <cell r="G625">
            <v>519.19999999999993</v>
          </cell>
          <cell r="H625">
            <v>128</v>
          </cell>
          <cell r="I625">
            <v>519.19999999999993</v>
          </cell>
          <cell r="J625">
            <v>128</v>
          </cell>
          <cell r="K625">
            <v>519.19999999999993</v>
          </cell>
          <cell r="L625">
            <v>128</v>
          </cell>
          <cell r="M625">
            <v>572.29999999999995</v>
          </cell>
          <cell r="N625">
            <v>128</v>
          </cell>
          <cell r="O625">
            <v>572.29999999999995</v>
          </cell>
          <cell r="P625">
            <v>128</v>
          </cell>
          <cell r="Q625">
            <v>572.29999999999995</v>
          </cell>
          <cell r="R625">
            <v>128</v>
          </cell>
          <cell r="S625">
            <v>572.29999999999995</v>
          </cell>
          <cell r="T625">
            <v>128</v>
          </cell>
          <cell r="U625">
            <v>572.29999999999995</v>
          </cell>
          <cell r="V625">
            <v>128</v>
          </cell>
          <cell r="W625">
            <v>572.29999999999995</v>
          </cell>
          <cell r="X625">
            <v>128</v>
          </cell>
          <cell r="Y625">
            <v>572.29999999999995</v>
          </cell>
          <cell r="Z625" t="str">
            <v>adsl</v>
          </cell>
        </row>
        <row r="626">
          <cell r="C626" t="str">
            <v>shdety0288</v>
          </cell>
          <cell r="D626" t="str">
            <v>Муниципальное бюджетное общеобразовательное учреждение «Шарканская средняя общеобразовательная школа»</v>
          </cell>
          <cell r="E626" t="str">
            <v>427070, Удмуртская Республика, Шарканский район, с. Шаркан, ул. Коммунальная, д. 24</v>
          </cell>
          <cell r="F626">
            <v>2048</v>
          </cell>
          <cell r="G626">
            <v>1427.8</v>
          </cell>
          <cell r="H626">
            <v>6144</v>
          </cell>
          <cell r="I626">
            <v>4413.2</v>
          </cell>
          <cell r="J626">
            <v>6144</v>
          </cell>
          <cell r="K626">
            <v>4413.2</v>
          </cell>
          <cell r="L626">
            <v>6144</v>
          </cell>
          <cell r="M626">
            <v>4855.7</v>
          </cell>
          <cell r="N626">
            <v>6144</v>
          </cell>
          <cell r="O626">
            <v>4855.7</v>
          </cell>
          <cell r="P626">
            <v>3072</v>
          </cell>
          <cell r="Q626">
            <v>2283.3000000000002</v>
          </cell>
          <cell r="R626">
            <v>2048</v>
          </cell>
          <cell r="S626">
            <v>1569.3999999999999</v>
          </cell>
          <cell r="T626">
            <v>2048</v>
          </cell>
          <cell r="U626">
            <v>1569.3999999999999</v>
          </cell>
          <cell r="V626">
            <v>3072</v>
          </cell>
          <cell r="W626">
            <v>2283.3000000000002</v>
          </cell>
          <cell r="X626">
            <v>3072</v>
          </cell>
          <cell r="Y626">
            <v>2283.3000000000002</v>
          </cell>
          <cell r="Z626" t="str">
            <v>eth</v>
          </cell>
        </row>
        <row r="627">
          <cell r="C627" t="str">
            <v>ou-vot-575</v>
          </cell>
          <cell r="D627" t="str">
            <v>Муниципальное бюджетное общеобразовательное учреждение Кыквинская средняя общеобразовательная школа</v>
          </cell>
          <cell r="E627" t="str">
            <v>427085, Удмуртская Республика, Шарканский район, д. Кыква, ул. Центральная, д. 7</v>
          </cell>
          <cell r="F627">
            <v>256</v>
          </cell>
          <cell r="G627">
            <v>713.9</v>
          </cell>
          <cell r="H627">
            <v>256</v>
          </cell>
          <cell r="I627">
            <v>713.9</v>
          </cell>
          <cell r="J627">
            <v>256</v>
          </cell>
          <cell r="K627">
            <v>713.9</v>
          </cell>
          <cell r="L627">
            <v>256</v>
          </cell>
          <cell r="M627">
            <v>784.69999999999993</v>
          </cell>
          <cell r="N627">
            <v>256</v>
          </cell>
          <cell r="O627">
            <v>784.69999999999993</v>
          </cell>
          <cell r="P627">
            <v>256</v>
          </cell>
          <cell r="Q627">
            <v>784.69999999999993</v>
          </cell>
          <cell r="R627">
            <v>256</v>
          </cell>
          <cell r="S627">
            <v>784.69999999999993</v>
          </cell>
          <cell r="T627">
            <v>256</v>
          </cell>
          <cell r="U627">
            <v>784.69999999999993</v>
          </cell>
          <cell r="V627">
            <v>128</v>
          </cell>
          <cell r="W627">
            <v>572.29999999999995</v>
          </cell>
          <cell r="X627">
            <v>128</v>
          </cell>
          <cell r="Y627">
            <v>572.29999999999995</v>
          </cell>
          <cell r="Z627" t="str">
            <v>eth_emx</v>
          </cell>
        </row>
        <row r="628">
          <cell r="C628" t="str">
            <v>ou-vot-576</v>
          </cell>
          <cell r="D628" t="str">
            <v>Муниципальное бюджетное общеобразовательное учреждение Ляльшурская средняя общеобразовательная школа</v>
          </cell>
          <cell r="E628" t="str">
            <v>427074, Удмуртская Республика, Шарканский район, д. Ляльшур, ул. Центральная, д. 2</v>
          </cell>
          <cell r="F628">
            <v>512</v>
          </cell>
          <cell r="G628">
            <v>778.8</v>
          </cell>
          <cell r="H628">
            <v>512</v>
          </cell>
          <cell r="I628">
            <v>778.8</v>
          </cell>
          <cell r="J628">
            <v>512</v>
          </cell>
          <cell r="K628">
            <v>778.8</v>
          </cell>
          <cell r="L628">
            <v>512</v>
          </cell>
          <cell r="M628">
            <v>855.5</v>
          </cell>
          <cell r="N628">
            <v>512</v>
          </cell>
          <cell r="O628">
            <v>855.5</v>
          </cell>
          <cell r="P628">
            <v>512</v>
          </cell>
          <cell r="Q628">
            <v>855.5</v>
          </cell>
          <cell r="R628">
            <v>512</v>
          </cell>
          <cell r="S628">
            <v>855.5</v>
          </cell>
          <cell r="T628">
            <v>512</v>
          </cell>
          <cell r="U628">
            <v>855.5</v>
          </cell>
          <cell r="V628">
            <v>512</v>
          </cell>
          <cell r="W628">
            <v>855.5</v>
          </cell>
          <cell r="X628">
            <v>512</v>
          </cell>
          <cell r="Y628">
            <v>855.5</v>
          </cell>
          <cell r="Z628" t="str">
            <v>adsl</v>
          </cell>
        </row>
        <row r="629">
          <cell r="C629" t="str">
            <v>ou-vot-568</v>
          </cell>
          <cell r="D629" t="str">
            <v>Муниципальное казенное образовательное учреждение для детей-сирот и детей, оставшихся без попечения родителей «Шарканская специальная (коррекционная) школа–интернат для детей–сирот и детей, оставшихся без попечения родителей, с ограниченными возможностями здоровья VIII вида»</v>
          </cell>
          <cell r="E629" t="str">
            <v>427070, Удмуртская Республика, Шарканский район, с. Шаркан, ул. Ленина, д. 57</v>
          </cell>
          <cell r="F629">
            <v>2048</v>
          </cell>
          <cell r="G629">
            <v>1427.8</v>
          </cell>
          <cell r="H629">
            <v>6144</v>
          </cell>
          <cell r="I629">
            <v>4413.2</v>
          </cell>
          <cell r="J629">
            <v>512</v>
          </cell>
          <cell r="K629">
            <v>778.8</v>
          </cell>
          <cell r="L629">
            <v>6144</v>
          </cell>
          <cell r="M629">
            <v>4855.7</v>
          </cell>
          <cell r="N629">
            <v>6144</v>
          </cell>
          <cell r="O629">
            <v>4855.7</v>
          </cell>
          <cell r="P629">
            <v>3072</v>
          </cell>
          <cell r="Q629">
            <v>2283.3000000000002</v>
          </cell>
          <cell r="R629">
            <v>2048</v>
          </cell>
          <cell r="S629">
            <v>1569.3999999999999</v>
          </cell>
          <cell r="T629">
            <v>2048</v>
          </cell>
          <cell r="U629">
            <v>1569.3999999999999</v>
          </cell>
          <cell r="V629">
            <v>3072</v>
          </cell>
          <cell r="W629">
            <v>2283.3000000000002</v>
          </cell>
          <cell r="X629">
            <v>3072</v>
          </cell>
          <cell r="Y629">
            <v>2283.3000000000002</v>
          </cell>
          <cell r="Z629" t="str">
            <v>adsl</v>
          </cell>
        </row>
        <row r="630">
          <cell r="C630" t="str">
            <v>ou-vot-676a</v>
          </cell>
          <cell r="D630" t="str">
            <v>Муниципальное казенное общеобразовательное учреждение «Бородулинская основная общеобразовательная школа»</v>
          </cell>
          <cell r="E630" t="str">
            <v>427082, Удмуртская Республика, Шарканский район, д. Бородули, пер. Школьный, д. 1</v>
          </cell>
          <cell r="F630">
            <v>128</v>
          </cell>
          <cell r="G630">
            <v>519.19999999999993</v>
          </cell>
          <cell r="H630">
            <v>128</v>
          </cell>
          <cell r="I630">
            <v>519.19999999999993</v>
          </cell>
          <cell r="J630">
            <v>128</v>
          </cell>
          <cell r="K630">
            <v>519.19999999999993</v>
          </cell>
          <cell r="L630">
            <v>128</v>
          </cell>
          <cell r="M630">
            <v>572.29999999999995</v>
          </cell>
          <cell r="N630">
            <v>128</v>
          </cell>
          <cell r="O630">
            <v>572.29999999999995</v>
          </cell>
          <cell r="P630">
            <v>128</v>
          </cell>
          <cell r="Q630">
            <v>572.29999999999995</v>
          </cell>
          <cell r="R630">
            <v>128</v>
          </cell>
          <cell r="S630">
            <v>572.29999999999995</v>
          </cell>
          <cell r="T630">
            <v>128</v>
          </cell>
          <cell r="U630">
            <v>572.29999999999995</v>
          </cell>
          <cell r="V630">
            <v>128</v>
          </cell>
          <cell r="W630">
            <v>572.29999999999995</v>
          </cell>
          <cell r="X630">
            <v>128</v>
          </cell>
          <cell r="Y630">
            <v>572.29999999999995</v>
          </cell>
          <cell r="Z630" t="str">
            <v>adsl</v>
          </cell>
        </row>
        <row r="631">
          <cell r="C631" t="str">
            <v>ou-vot-574</v>
          </cell>
          <cell r="D631" t="str">
            <v>Муниципальное казенное общеобразовательное учреждение «Кельдышевская основная общеобразовательная школа»</v>
          </cell>
          <cell r="E631" t="str">
            <v>427082, Удмуртская Республика, Шарканский район, д. Кельдыш, пер. Школьный, д. 1</v>
          </cell>
          <cell r="F631">
            <v>128</v>
          </cell>
          <cell r="G631">
            <v>519.19999999999993</v>
          </cell>
          <cell r="H631">
            <v>128</v>
          </cell>
          <cell r="I631">
            <v>519.19999999999993</v>
          </cell>
          <cell r="J631">
            <v>128</v>
          </cell>
          <cell r="K631">
            <v>519.19999999999993</v>
          </cell>
          <cell r="L631">
            <v>128</v>
          </cell>
          <cell r="M631">
            <v>572.29999999999995</v>
          </cell>
          <cell r="N631">
            <v>128</v>
          </cell>
          <cell r="O631">
            <v>572.29999999999995</v>
          </cell>
          <cell r="P631">
            <v>128</v>
          </cell>
          <cell r="Q631">
            <v>572.29999999999995</v>
          </cell>
          <cell r="R631">
            <v>128</v>
          </cell>
          <cell r="S631">
            <v>572.29999999999995</v>
          </cell>
          <cell r="T631">
            <v>128</v>
          </cell>
          <cell r="U631">
            <v>572.29999999999995</v>
          </cell>
          <cell r="V631">
            <v>1024</v>
          </cell>
          <cell r="W631">
            <v>3350</v>
          </cell>
          <cell r="X631">
            <v>1024</v>
          </cell>
          <cell r="Y631">
            <v>3350</v>
          </cell>
          <cell r="Z631" t="str">
            <v>3G</v>
          </cell>
        </row>
        <row r="632">
          <cell r="C632" t="str">
            <v>ou-vot-585</v>
          </cell>
          <cell r="D632" t="str">
            <v>Муниципальное казенное общеобразовательное учреждение «Сюрсовайская средняя общеобразовательная школа»</v>
          </cell>
          <cell r="E632" t="str">
            <v>427087, Удмуртская Республика, Шарканский район, с. Сюрсовай, ул. Школьная, д. 10</v>
          </cell>
          <cell r="F632">
            <v>128</v>
          </cell>
          <cell r="G632">
            <v>519.19999999999993</v>
          </cell>
          <cell r="H632">
            <v>128</v>
          </cell>
          <cell r="I632">
            <v>519.19999999999993</v>
          </cell>
          <cell r="J632">
            <v>128</v>
          </cell>
          <cell r="K632">
            <v>519.19999999999993</v>
          </cell>
          <cell r="L632">
            <v>128</v>
          </cell>
          <cell r="M632">
            <v>572.29999999999995</v>
          </cell>
          <cell r="N632">
            <v>128</v>
          </cell>
          <cell r="O632">
            <v>572.29999999999995</v>
          </cell>
          <cell r="P632">
            <v>128</v>
          </cell>
          <cell r="Q632">
            <v>572.29999999999995</v>
          </cell>
          <cell r="R632">
            <v>128</v>
          </cell>
          <cell r="S632">
            <v>572.29999999999995</v>
          </cell>
          <cell r="T632">
            <v>128</v>
          </cell>
          <cell r="U632">
            <v>572.29999999999995</v>
          </cell>
          <cell r="V632">
            <v>128</v>
          </cell>
          <cell r="W632">
            <v>572.29999999999995</v>
          </cell>
          <cell r="X632">
            <v>128</v>
          </cell>
          <cell r="Y632">
            <v>572.29999999999995</v>
          </cell>
          <cell r="Z632" t="str">
            <v>adsl</v>
          </cell>
        </row>
        <row r="633">
          <cell r="C633" t="str">
            <v>nsh-vot-79</v>
          </cell>
          <cell r="D633" t="str">
            <v>Муниципальное казенное общеобразовательное учреждение «Чужеговская начальная общеобразовательная школа»</v>
          </cell>
          <cell r="E633" t="str">
            <v>427089, Удмуртская Республика, Шарканский район, д. Чужегово, ул. Центральная, д. 15</v>
          </cell>
          <cell r="F633">
            <v>128</v>
          </cell>
          <cell r="G633">
            <v>519.19999999999993</v>
          </cell>
          <cell r="H633">
            <v>128</v>
          </cell>
          <cell r="I633">
            <v>519.19999999999993</v>
          </cell>
          <cell r="J633">
            <v>128</v>
          </cell>
          <cell r="K633">
            <v>519.19999999999993</v>
          </cell>
          <cell r="L633">
            <v>128</v>
          </cell>
          <cell r="M633">
            <v>572.29999999999995</v>
          </cell>
          <cell r="N633">
            <v>128</v>
          </cell>
          <cell r="O633">
            <v>572.29999999999995</v>
          </cell>
          <cell r="P633">
            <v>128</v>
          </cell>
          <cell r="Q633">
            <v>572.29999999999995</v>
          </cell>
          <cell r="R633">
            <v>128</v>
          </cell>
          <cell r="S633">
            <v>572.29999999999995</v>
          </cell>
          <cell r="T633">
            <v>128</v>
          </cell>
          <cell r="U633">
            <v>572.29999999999995</v>
          </cell>
          <cell r="V633">
            <v>256</v>
          </cell>
          <cell r="W633">
            <v>784.7</v>
          </cell>
          <cell r="X633">
            <v>256</v>
          </cell>
          <cell r="Y633">
            <v>784.7</v>
          </cell>
          <cell r="Z633" t="str">
            <v>cdma</v>
          </cell>
        </row>
        <row r="634">
          <cell r="C634" t="str">
            <v>msh-gla-83</v>
          </cell>
          <cell r="D634" t="str">
            <v>Муниципальное казенное общеобразовательное учреждение Шамардановская начальная общеобразовательная школа</v>
          </cell>
          <cell r="E634" t="str">
            <v>427692, Удмуртская Республика, Юкаменский район, д. Шамардан, ул. Центральная, д. 5</v>
          </cell>
          <cell r="F634">
            <v>128</v>
          </cell>
          <cell r="G634">
            <v>519.19999999999993</v>
          </cell>
          <cell r="H634">
            <v>128</v>
          </cell>
          <cell r="I634">
            <v>519.19999999999993</v>
          </cell>
          <cell r="J634">
            <v>128</v>
          </cell>
          <cell r="K634">
            <v>519.19999999999993</v>
          </cell>
          <cell r="L634">
            <v>128</v>
          </cell>
          <cell r="M634">
            <v>572.29999999999995</v>
          </cell>
          <cell r="N634">
            <v>128</v>
          </cell>
          <cell r="O634">
            <v>572.29999999999995</v>
          </cell>
          <cell r="P634">
            <v>128</v>
          </cell>
          <cell r="Q634">
            <v>572.29999999999995</v>
          </cell>
          <cell r="R634">
            <v>128</v>
          </cell>
          <cell r="S634">
            <v>572.29999999999995</v>
          </cell>
          <cell r="T634">
            <v>128</v>
          </cell>
          <cell r="U634">
            <v>572.29999999999995</v>
          </cell>
          <cell r="V634">
            <v>128</v>
          </cell>
          <cell r="W634">
            <v>572.29999999999995</v>
          </cell>
          <cell r="X634" t="str">
            <v>-</v>
          </cell>
          <cell r="Y634">
            <v>0</v>
          </cell>
          <cell r="Z634" t="str">
            <v>adsl</v>
          </cell>
        </row>
        <row r="635">
          <cell r="C635" t="str">
            <v>shdety0529</v>
          </cell>
          <cell r="D635" t="str">
            <v>Муниципальное автономное общеобразовательное учреждение Ежевская средняя общеобразовательная школа</v>
          </cell>
          <cell r="E635" t="str">
            <v>427691, Удмуртская Республика, Юкаменский район, с. Ежево, ул. Школьная, д. 2</v>
          </cell>
          <cell r="F635">
            <v>2048</v>
          </cell>
          <cell r="G635">
            <v>1427.8</v>
          </cell>
          <cell r="H635">
            <v>6144</v>
          </cell>
          <cell r="I635">
            <v>4413.2</v>
          </cell>
          <cell r="J635">
            <v>512</v>
          </cell>
          <cell r="K635">
            <v>778.8</v>
          </cell>
          <cell r="L635">
            <v>6144</v>
          </cell>
          <cell r="M635">
            <v>4855.7</v>
          </cell>
          <cell r="N635">
            <v>6144</v>
          </cell>
          <cell r="O635">
            <v>4855.7</v>
          </cell>
          <cell r="P635">
            <v>3072</v>
          </cell>
          <cell r="Q635">
            <v>2283.3000000000002</v>
          </cell>
          <cell r="R635">
            <v>2048</v>
          </cell>
          <cell r="S635">
            <v>1569.3999999999999</v>
          </cell>
          <cell r="T635">
            <v>2048</v>
          </cell>
          <cell r="U635">
            <v>1569.3999999999999</v>
          </cell>
          <cell r="V635">
            <v>3072</v>
          </cell>
          <cell r="W635">
            <v>2283.3000000000002</v>
          </cell>
          <cell r="X635">
            <v>3072</v>
          </cell>
          <cell r="Y635">
            <v>2283.3000000000002</v>
          </cell>
          <cell r="Z635" t="str">
            <v>eth</v>
          </cell>
        </row>
        <row r="636">
          <cell r="C636" t="str">
            <v>ou-glz-593</v>
          </cell>
          <cell r="D636" t="str">
            <v>Муниципальное бюджетное общеобразовательное учреждение Палагайская средняя общеобразовательная школа</v>
          </cell>
          <cell r="E636" t="str">
            <v>427696, Удмуртская Республика, Юкаменский район, д. Палагай, ул. Центральная, д. 75</v>
          </cell>
          <cell r="F636">
            <v>128</v>
          </cell>
          <cell r="G636">
            <v>519.19999999999993</v>
          </cell>
          <cell r="H636">
            <v>128</v>
          </cell>
          <cell r="I636">
            <v>519.19999999999993</v>
          </cell>
          <cell r="J636">
            <v>128</v>
          </cell>
          <cell r="K636">
            <v>519.19999999999993</v>
          </cell>
          <cell r="L636">
            <v>128</v>
          </cell>
          <cell r="M636">
            <v>572.29999999999995</v>
          </cell>
          <cell r="N636">
            <v>128</v>
          </cell>
          <cell r="O636">
            <v>572.29999999999995</v>
          </cell>
          <cell r="P636">
            <v>128</v>
          </cell>
          <cell r="Q636">
            <v>572.29999999999995</v>
          </cell>
          <cell r="R636">
            <v>128</v>
          </cell>
          <cell r="S636">
            <v>572.29999999999995</v>
          </cell>
          <cell r="T636">
            <v>128</v>
          </cell>
          <cell r="U636">
            <v>572.29999999999995</v>
          </cell>
          <cell r="V636">
            <v>128</v>
          </cell>
          <cell r="W636">
            <v>572.29999999999995</v>
          </cell>
          <cell r="X636">
            <v>128</v>
          </cell>
          <cell r="Y636">
            <v>572.29999999999995</v>
          </cell>
          <cell r="Z636" t="str">
            <v>adsl</v>
          </cell>
        </row>
        <row r="637">
          <cell r="C637" t="str">
            <v>ou-glz-594</v>
          </cell>
          <cell r="D637" t="str">
            <v>Муниципальное бюджетное общеобразовательное учреждение Починковская основная общеобразовательная школа</v>
          </cell>
          <cell r="E637" t="str">
            <v>427690, Удмуртская Республика, Юкаменский район, д. Починки, ул. Средняя, д. 6а</v>
          </cell>
          <cell r="F637">
            <v>1024</v>
          </cell>
          <cell r="G637">
            <v>908.59999999999991</v>
          </cell>
          <cell r="H637">
            <v>1024</v>
          </cell>
          <cell r="I637">
            <v>908.59999999999991</v>
          </cell>
          <cell r="J637">
            <v>512</v>
          </cell>
          <cell r="K637">
            <v>778.8</v>
          </cell>
          <cell r="L637">
            <v>1024</v>
          </cell>
          <cell r="M637">
            <v>997.09999999999991</v>
          </cell>
          <cell r="N637">
            <v>1024</v>
          </cell>
          <cell r="O637">
            <v>997.09999999999991</v>
          </cell>
          <cell r="P637">
            <v>1024</v>
          </cell>
          <cell r="Q637">
            <v>997.09999999999991</v>
          </cell>
          <cell r="R637">
            <v>1024</v>
          </cell>
          <cell r="S637">
            <v>997.09999999999991</v>
          </cell>
          <cell r="T637">
            <v>1024</v>
          </cell>
          <cell r="U637">
            <v>997.09999999999991</v>
          </cell>
          <cell r="V637">
            <v>1024</v>
          </cell>
          <cell r="W637">
            <v>997.1</v>
          </cell>
          <cell r="X637">
            <v>1024</v>
          </cell>
          <cell r="Y637">
            <v>997.1</v>
          </cell>
          <cell r="Z637" t="str">
            <v>adsl</v>
          </cell>
        </row>
        <row r="638">
          <cell r="C638" t="str">
            <v>ou-glz-595</v>
          </cell>
          <cell r="D638" t="str">
            <v>Муниципальное бюджетное общеобразовательное учреждение Пышкетская средняя общеобразовательная школа</v>
          </cell>
          <cell r="E638" t="str">
            <v>427693, Удмуртская Республика, Юкаменский район, с. Пышкет, ул. Советская, д. 13</v>
          </cell>
          <cell r="F638">
            <v>128</v>
          </cell>
          <cell r="G638">
            <v>519.19999999999993</v>
          </cell>
          <cell r="H638">
            <v>128</v>
          </cell>
          <cell r="I638">
            <v>519.19999999999993</v>
          </cell>
          <cell r="J638">
            <v>128</v>
          </cell>
          <cell r="K638">
            <v>519.19999999999993</v>
          </cell>
          <cell r="L638">
            <v>128</v>
          </cell>
          <cell r="M638">
            <v>572.29999999999995</v>
          </cell>
          <cell r="N638">
            <v>128</v>
          </cell>
          <cell r="O638">
            <v>572.29999999999995</v>
          </cell>
          <cell r="P638">
            <v>128</v>
          </cell>
          <cell r="Q638">
            <v>572.29999999999995</v>
          </cell>
          <cell r="R638">
            <v>128</v>
          </cell>
          <cell r="S638">
            <v>572.29999999999995</v>
          </cell>
          <cell r="T638">
            <v>128</v>
          </cell>
          <cell r="U638">
            <v>572.29999999999995</v>
          </cell>
          <cell r="V638">
            <v>128</v>
          </cell>
          <cell r="W638">
            <v>572.29999999999995</v>
          </cell>
          <cell r="X638">
            <v>128</v>
          </cell>
          <cell r="Y638">
            <v>572.29999999999995</v>
          </cell>
          <cell r="Z638" t="str">
            <v>adsl</v>
          </cell>
        </row>
        <row r="639">
          <cell r="C639" t="str">
            <v>shdety0289</v>
          </cell>
          <cell r="D639" t="str">
            <v>Муниципальное бюджетное общеобразовательное учреждение Юкаменская средняя общеобразовательная школа</v>
          </cell>
          <cell r="E639" t="str">
            <v>427680, Удмуртская Республика, Юкаменский район, с. Юкаменское, ул.Вежеевская, д.37</v>
          </cell>
          <cell r="F639">
            <v>2048</v>
          </cell>
          <cell r="G639">
            <v>1427.8</v>
          </cell>
          <cell r="H639">
            <v>10240</v>
          </cell>
          <cell r="I639">
            <v>7658.2</v>
          </cell>
          <cell r="J639">
            <v>6144</v>
          </cell>
          <cell r="K639">
            <v>0</v>
          </cell>
          <cell r="L639">
            <v>10240</v>
          </cell>
          <cell r="M639">
            <v>8425.1999999999989</v>
          </cell>
          <cell r="N639">
            <v>10240</v>
          </cell>
          <cell r="O639">
            <v>8425.1999999999989</v>
          </cell>
          <cell r="P639">
            <v>5120</v>
          </cell>
          <cell r="Q639">
            <v>3852.7</v>
          </cell>
          <cell r="R639">
            <v>2048</v>
          </cell>
          <cell r="S639">
            <v>1569.3999999999999</v>
          </cell>
          <cell r="T639">
            <v>2048</v>
          </cell>
          <cell r="U639">
            <v>1569.3999999999999</v>
          </cell>
          <cell r="V639">
            <v>5120</v>
          </cell>
          <cell r="W639">
            <v>3852.7</v>
          </cell>
          <cell r="X639">
            <v>5120</v>
          </cell>
          <cell r="Y639">
            <v>3852.7</v>
          </cell>
          <cell r="Z639" t="str">
            <v>eth</v>
          </cell>
        </row>
        <row r="640">
          <cell r="C640" t="str">
            <v>ou-glz-587</v>
          </cell>
          <cell r="D640" t="str">
            <v>Муниципальное казенное общеобразовательное учреждение Верх-Унинская основная общеобразовательная школа</v>
          </cell>
          <cell r="E640" t="str">
            <v>427685, Удмуртская Республика, Юкаменский район, с. Верх-Уни, ул. Школьная, д. 2</v>
          </cell>
          <cell r="F640">
            <v>128</v>
          </cell>
          <cell r="G640">
            <v>519.19999999999993</v>
          </cell>
          <cell r="H640">
            <v>128</v>
          </cell>
          <cell r="I640">
            <v>519.19999999999993</v>
          </cell>
          <cell r="J640">
            <v>128</v>
          </cell>
          <cell r="K640">
            <v>519.19999999999993</v>
          </cell>
          <cell r="L640">
            <v>128</v>
          </cell>
          <cell r="M640">
            <v>572.29999999999995</v>
          </cell>
          <cell r="N640">
            <v>128</v>
          </cell>
          <cell r="O640">
            <v>572.29999999999995</v>
          </cell>
          <cell r="P640">
            <v>128</v>
          </cell>
          <cell r="Q640">
            <v>572.29999999999995</v>
          </cell>
          <cell r="R640">
            <v>128</v>
          </cell>
          <cell r="S640">
            <v>572.29999999999995</v>
          </cell>
          <cell r="T640">
            <v>128</v>
          </cell>
          <cell r="U640">
            <v>572.29999999999995</v>
          </cell>
          <cell r="V640">
            <v>128</v>
          </cell>
          <cell r="W640">
            <v>572.29999999999995</v>
          </cell>
          <cell r="X640">
            <v>128</v>
          </cell>
          <cell r="Y640">
            <v>572.29999999999995</v>
          </cell>
          <cell r="Z640" t="str">
            <v>adsl</v>
          </cell>
        </row>
        <row r="641">
          <cell r="C641" t="str">
            <v>ou-glz-589</v>
          </cell>
          <cell r="D641" t="str">
            <v>Муниципальное казенное общеобразовательное учреждение Жувамская основная общеобразовательная школа</v>
          </cell>
          <cell r="E641" t="str">
            <v>427683, Удмуртская Республика, Юкаменский район, д. Жувам, ул. Центральная, д. 42</v>
          </cell>
          <cell r="F641">
            <v>512</v>
          </cell>
          <cell r="G641">
            <v>778.8</v>
          </cell>
          <cell r="H641">
            <v>512</v>
          </cell>
          <cell r="I641">
            <v>778.8</v>
          </cell>
          <cell r="J641">
            <v>512</v>
          </cell>
          <cell r="K641">
            <v>778.8</v>
          </cell>
          <cell r="L641">
            <v>512</v>
          </cell>
          <cell r="M641">
            <v>855.5</v>
          </cell>
          <cell r="N641">
            <v>512</v>
          </cell>
          <cell r="O641">
            <v>855.5</v>
          </cell>
          <cell r="P641">
            <v>512</v>
          </cell>
          <cell r="Q641">
            <v>855.5</v>
          </cell>
          <cell r="R641">
            <v>512</v>
          </cell>
          <cell r="S641">
            <v>855.5</v>
          </cell>
          <cell r="T641">
            <v>512</v>
          </cell>
          <cell r="U641">
            <v>855.5</v>
          </cell>
          <cell r="V641">
            <v>128</v>
          </cell>
          <cell r="W641">
            <v>572.29999999999995</v>
          </cell>
          <cell r="X641">
            <v>128</v>
          </cell>
          <cell r="Y641">
            <v>572.29999999999995</v>
          </cell>
          <cell r="Z641" t="str">
            <v>eth_emx</v>
          </cell>
        </row>
        <row r="642">
          <cell r="C642" t="str">
            <v>ou-glz-590</v>
          </cell>
          <cell r="D642" t="str">
            <v>Муниципальное казенное общеобразовательное учреждение Засековская основная общеобразовательная школа</v>
          </cell>
          <cell r="E642" t="str">
            <v>427682, Удмуртская Республика, Юкаменский район, д. Засеково, ул. Школьная, д. 9</v>
          </cell>
          <cell r="F642">
            <v>512</v>
          </cell>
          <cell r="G642">
            <v>778.8</v>
          </cell>
          <cell r="H642">
            <v>512</v>
          </cell>
          <cell r="I642">
            <v>778.8</v>
          </cell>
          <cell r="J642">
            <v>512</v>
          </cell>
          <cell r="K642">
            <v>778.8</v>
          </cell>
          <cell r="L642">
            <v>512</v>
          </cell>
          <cell r="M642">
            <v>855.5</v>
          </cell>
          <cell r="N642">
            <v>512</v>
          </cell>
          <cell r="O642">
            <v>855.5</v>
          </cell>
          <cell r="P642">
            <v>512</v>
          </cell>
          <cell r="Q642">
            <v>855.5</v>
          </cell>
          <cell r="R642">
            <v>512</v>
          </cell>
          <cell r="S642">
            <v>855.5</v>
          </cell>
          <cell r="T642">
            <v>512</v>
          </cell>
          <cell r="U642">
            <v>855.5</v>
          </cell>
          <cell r="V642">
            <v>128</v>
          </cell>
          <cell r="W642">
            <v>572.29999999999995</v>
          </cell>
          <cell r="X642">
            <v>128</v>
          </cell>
          <cell r="Y642">
            <v>572.29999999999995</v>
          </cell>
          <cell r="Z642" t="str">
            <v>eth_emx</v>
          </cell>
        </row>
        <row r="643">
          <cell r="C643" t="str">
            <v>ou-glz-682</v>
          </cell>
          <cell r="D643" t="str">
            <v>Муниципальное казенное общеобразовательное учреждение Маловенижская основная общеобразовательная школа</v>
          </cell>
          <cell r="E643" t="str">
            <v>427686, Удмуртская Республика, Юкаменский район, д. Малый Вениж, ул. Молодежная, д. 16</v>
          </cell>
          <cell r="F643">
            <v>512</v>
          </cell>
          <cell r="G643">
            <v>778.8</v>
          </cell>
          <cell r="H643">
            <v>512</v>
          </cell>
          <cell r="I643">
            <v>778.8</v>
          </cell>
          <cell r="J643">
            <v>512</v>
          </cell>
          <cell r="K643">
            <v>778.8</v>
          </cell>
          <cell r="L643">
            <v>512</v>
          </cell>
          <cell r="M643">
            <v>13452</v>
          </cell>
          <cell r="N643">
            <v>512</v>
          </cell>
          <cell r="O643">
            <v>13452</v>
          </cell>
          <cell r="P643">
            <v>512</v>
          </cell>
          <cell r="Q643">
            <v>13452</v>
          </cell>
          <cell r="R643">
            <v>512</v>
          </cell>
          <cell r="S643">
            <v>13452</v>
          </cell>
          <cell r="T643">
            <v>512</v>
          </cell>
          <cell r="U643">
            <v>13452</v>
          </cell>
          <cell r="V643">
            <v>512</v>
          </cell>
          <cell r="W643">
            <v>13452</v>
          </cell>
          <cell r="X643">
            <v>512</v>
          </cell>
          <cell r="Y643">
            <v>13452</v>
          </cell>
          <cell r="Z643" t="str">
            <v>VSAT РТКомм</v>
          </cell>
        </row>
        <row r="644">
          <cell r="C644" t="str">
            <v>ou-glz-592</v>
          </cell>
          <cell r="D644" t="str">
            <v>Муниципальное казенное общеобразовательное учреждение Новоеловская средняя общеобразовательная школа</v>
          </cell>
          <cell r="E644" t="str">
            <v>427694, Удмуртская Республика, Юкаменский район, д. Ново-Елово, ул. Центральная, д. 1</v>
          </cell>
          <cell r="F644">
            <v>1024</v>
          </cell>
          <cell r="G644">
            <v>908.59999999999991</v>
          </cell>
          <cell r="H644">
            <v>1024</v>
          </cell>
          <cell r="I644">
            <v>908.59999999999991</v>
          </cell>
          <cell r="J644">
            <v>512</v>
          </cell>
          <cell r="K644">
            <v>778.8</v>
          </cell>
          <cell r="L644">
            <v>1024</v>
          </cell>
          <cell r="M644">
            <v>997.09999999999991</v>
          </cell>
          <cell r="N644">
            <v>1024</v>
          </cell>
          <cell r="O644">
            <v>997.09999999999991</v>
          </cell>
          <cell r="P644">
            <v>1024</v>
          </cell>
          <cell r="Q644">
            <v>997.09999999999991</v>
          </cell>
          <cell r="R644">
            <v>1024</v>
          </cell>
          <cell r="S644">
            <v>997.09999999999991</v>
          </cell>
          <cell r="T644">
            <v>1024</v>
          </cell>
          <cell r="U644">
            <v>997.09999999999991</v>
          </cell>
          <cell r="V644">
            <v>1024</v>
          </cell>
          <cell r="W644">
            <v>997.1</v>
          </cell>
          <cell r="X644">
            <v>1024</v>
          </cell>
          <cell r="Y644">
            <v>997.1</v>
          </cell>
          <cell r="Z644" t="str">
            <v>adsl</v>
          </cell>
        </row>
        <row r="645">
          <cell r="C645" t="str">
            <v>nsh-gla-82</v>
          </cell>
          <cell r="D645" t="str">
            <v>Муниципальное казенное общеобразовательное учреждение Турчинская начальная общеобразовательная школа</v>
          </cell>
          <cell r="E645" t="str">
            <v>427693, Удмуртская Республика, Юкаменский район, д. Турчино, ул. Школьная, д. 5</v>
          </cell>
          <cell r="F645">
            <v>128</v>
          </cell>
          <cell r="G645">
            <v>519.19999999999993</v>
          </cell>
          <cell r="H645">
            <v>128</v>
          </cell>
          <cell r="I645">
            <v>519.19999999999993</v>
          </cell>
          <cell r="J645">
            <v>128</v>
          </cell>
          <cell r="K645">
            <v>519.19999999999993</v>
          </cell>
          <cell r="L645">
            <v>128</v>
          </cell>
          <cell r="M645">
            <v>572.29999999999995</v>
          </cell>
          <cell r="N645">
            <v>128</v>
          </cell>
          <cell r="O645">
            <v>572.29999999999995</v>
          </cell>
          <cell r="P645">
            <v>128</v>
          </cell>
          <cell r="Q645">
            <v>572.29999999999995</v>
          </cell>
          <cell r="R645">
            <v>128</v>
          </cell>
          <cell r="S645">
            <v>572.29999999999995</v>
          </cell>
          <cell r="T645">
            <v>128</v>
          </cell>
          <cell r="U645">
            <v>572.29999999999995</v>
          </cell>
          <cell r="V645">
            <v>128</v>
          </cell>
          <cell r="W645">
            <v>572.29999999999995</v>
          </cell>
          <cell r="X645" t="str">
            <v>-</v>
          </cell>
          <cell r="Y645">
            <v>0</v>
          </cell>
          <cell r="Z645" t="str">
            <v>adsl</v>
          </cell>
        </row>
        <row r="646">
          <cell r="C646" t="str">
            <v>ou-vot-599</v>
          </cell>
          <cell r="D646" t="str">
            <v>Муниципальное бюджетное вечернее (сменное) общеобразовательное учреждение «Якшур-Бодьинская открытая (сменная) общеобразовательная школа»</v>
          </cell>
          <cell r="E646" t="str">
            <v>427100, Удмуртская Республика, Якшур-Бодьинский район, с. Якшур-Бодья, ул. Пушиной, д. 81</v>
          </cell>
          <cell r="F646">
            <v>2048</v>
          </cell>
          <cell r="G646">
            <v>1427.8</v>
          </cell>
          <cell r="H646">
            <v>6144</v>
          </cell>
          <cell r="I646">
            <v>4413.2</v>
          </cell>
          <cell r="J646">
            <v>512</v>
          </cell>
          <cell r="K646">
            <v>778.8</v>
          </cell>
          <cell r="L646">
            <v>6144</v>
          </cell>
          <cell r="M646">
            <v>4855.7</v>
          </cell>
          <cell r="N646">
            <v>6144</v>
          </cell>
          <cell r="O646">
            <v>4855.7</v>
          </cell>
          <cell r="P646">
            <v>3072</v>
          </cell>
          <cell r="Q646">
            <v>2283.3000000000002</v>
          </cell>
          <cell r="R646">
            <v>2048</v>
          </cell>
          <cell r="S646">
            <v>1569.3999999999999</v>
          </cell>
          <cell r="T646">
            <v>2048</v>
          </cell>
          <cell r="U646">
            <v>1569.3999999999999</v>
          </cell>
          <cell r="V646">
            <v>3072</v>
          </cell>
          <cell r="W646">
            <v>2283.3000000000002</v>
          </cell>
          <cell r="X646">
            <v>3072</v>
          </cell>
          <cell r="Y646">
            <v>2283.3000000000002</v>
          </cell>
          <cell r="Z646" t="str">
            <v>adsl</v>
          </cell>
        </row>
        <row r="647">
          <cell r="C647" t="str">
            <v>nsh-vot-67</v>
          </cell>
          <cell r="D647" t="str">
            <v>Муниципальное бюджетное образовательное учреждение для детей дошкольного и младшего школьного возраста Зеглудская начальная школа-детский сад</v>
          </cell>
          <cell r="E647" t="str">
            <v>427113, Удмуртская Республика, Якшур-Бодьинский район, д. Зеглуд, ул. Центральная, д. 13</v>
          </cell>
          <cell r="F647">
            <v>1024</v>
          </cell>
          <cell r="G647">
            <v>4500</v>
          </cell>
          <cell r="H647">
            <v>1024</v>
          </cell>
          <cell r="I647">
            <v>4500</v>
          </cell>
          <cell r="J647">
            <v>512</v>
          </cell>
          <cell r="K647">
            <v>2750</v>
          </cell>
          <cell r="L647">
            <v>1024</v>
          </cell>
          <cell r="M647">
            <v>3350</v>
          </cell>
          <cell r="N647">
            <v>1024</v>
          </cell>
          <cell r="O647">
            <v>3350</v>
          </cell>
          <cell r="P647">
            <v>1024</v>
          </cell>
          <cell r="Q647">
            <v>3350</v>
          </cell>
          <cell r="R647">
            <v>1024</v>
          </cell>
          <cell r="S647">
            <v>3350</v>
          </cell>
          <cell r="T647">
            <v>1024</v>
          </cell>
          <cell r="U647" t="str">
            <v>Услуга не предоставляется</v>
          </cell>
          <cell r="V647">
            <v>1024</v>
          </cell>
          <cell r="W647">
            <v>3350</v>
          </cell>
          <cell r="X647">
            <v>1024</v>
          </cell>
          <cell r="Y647">
            <v>3350</v>
          </cell>
          <cell r="Z647" t="str">
            <v>3G</v>
          </cell>
        </row>
        <row r="648">
          <cell r="C648" t="str">
            <v>nsh-vot-63</v>
          </cell>
          <cell r="D648" t="str">
            <v>Муниципальное бюджетное образовательное учреждение для детей дошкольного и младшего школьного возраста Кыквинская начальная школа-детский сад</v>
          </cell>
          <cell r="E648" t="str">
            <v>427114, Удмуртская Республика, Якшур-Бодьинский район, д. Кыква, ул. Советская, д. 5</v>
          </cell>
          <cell r="F648">
            <v>512</v>
          </cell>
          <cell r="G648">
            <v>778.8</v>
          </cell>
          <cell r="H648">
            <v>512</v>
          </cell>
          <cell r="I648">
            <v>778.8</v>
          </cell>
          <cell r="J648">
            <v>512</v>
          </cell>
          <cell r="K648">
            <v>778.8</v>
          </cell>
          <cell r="L648">
            <v>512</v>
          </cell>
          <cell r="M648">
            <v>13452</v>
          </cell>
          <cell r="N648">
            <v>512</v>
          </cell>
          <cell r="O648">
            <v>13452</v>
          </cell>
          <cell r="P648">
            <v>512</v>
          </cell>
          <cell r="Q648">
            <v>13452</v>
          </cell>
          <cell r="R648">
            <v>512</v>
          </cell>
          <cell r="S648">
            <v>13452</v>
          </cell>
          <cell r="T648">
            <v>512</v>
          </cell>
          <cell r="U648">
            <v>13452</v>
          </cell>
          <cell r="V648">
            <v>512</v>
          </cell>
          <cell r="W648">
            <v>13452</v>
          </cell>
          <cell r="X648">
            <v>512</v>
          </cell>
          <cell r="Y648">
            <v>13452</v>
          </cell>
          <cell r="Z648" t="str">
            <v>VSAT РТКомм</v>
          </cell>
        </row>
        <row r="649">
          <cell r="C649" t="str">
            <v>ou-vot-677</v>
          </cell>
          <cell r="D649" t="str">
            <v>Муниципальное бюджетное общеобразовательное учреждение «Алгазинская основная общеобразовательная школа»</v>
          </cell>
          <cell r="E649" t="str">
            <v>427112, Удмуртская Республика, Якшур-Бодьинский район, д. Алгазы, ул. Школьная, д. 12</v>
          </cell>
          <cell r="F649">
            <v>512</v>
          </cell>
          <cell r="G649">
            <v>778.8</v>
          </cell>
          <cell r="H649">
            <v>512</v>
          </cell>
          <cell r="I649">
            <v>778.8</v>
          </cell>
          <cell r="J649">
            <v>512</v>
          </cell>
          <cell r="K649">
            <v>778.8</v>
          </cell>
          <cell r="L649">
            <v>512</v>
          </cell>
          <cell r="M649">
            <v>13452</v>
          </cell>
          <cell r="N649">
            <v>512</v>
          </cell>
          <cell r="O649">
            <v>13452</v>
          </cell>
          <cell r="P649">
            <v>512</v>
          </cell>
          <cell r="Q649">
            <v>13452</v>
          </cell>
          <cell r="R649">
            <v>512</v>
          </cell>
          <cell r="S649">
            <v>13452</v>
          </cell>
          <cell r="T649">
            <v>512</v>
          </cell>
          <cell r="U649">
            <v>13452</v>
          </cell>
          <cell r="V649">
            <v>512</v>
          </cell>
          <cell r="W649">
            <v>13452</v>
          </cell>
          <cell r="X649">
            <v>512</v>
          </cell>
          <cell r="Y649">
            <v>13452</v>
          </cell>
          <cell r="Z649" t="str">
            <v>VSAT РТКомм</v>
          </cell>
        </row>
        <row r="650">
          <cell r="C650" t="str">
            <v>shdety0261</v>
          </cell>
          <cell r="D650" t="str">
            <v>Муниципальное бюджетное общеобразовательное учреждение «Селычинская основная общеобразовательная школа»</v>
          </cell>
          <cell r="E650" t="str">
            <v>427104, Удмуртская Республика, Якшур-Бодьинский район, п. Селычка, ул. Школьная, д. 16</v>
          </cell>
          <cell r="F650">
            <v>2048</v>
          </cell>
          <cell r="G650">
            <v>1427.8</v>
          </cell>
          <cell r="H650">
            <v>6144</v>
          </cell>
          <cell r="I650">
            <v>4413.2</v>
          </cell>
          <cell r="J650">
            <v>512</v>
          </cell>
          <cell r="K650">
            <v>778.8</v>
          </cell>
          <cell r="L650">
            <v>6144</v>
          </cell>
          <cell r="M650">
            <v>4855.7</v>
          </cell>
          <cell r="N650">
            <v>6144</v>
          </cell>
          <cell r="O650">
            <v>4855.7</v>
          </cell>
          <cell r="P650">
            <v>3072</v>
          </cell>
          <cell r="Q650">
            <v>2283.3000000000002</v>
          </cell>
          <cell r="R650">
            <v>2048</v>
          </cell>
          <cell r="S650">
            <v>1569.3999999999999</v>
          </cell>
          <cell r="T650">
            <v>2048</v>
          </cell>
          <cell r="U650">
            <v>1569.3999999999999</v>
          </cell>
          <cell r="V650">
            <v>3072</v>
          </cell>
          <cell r="W650">
            <v>2283.3000000000002</v>
          </cell>
          <cell r="X650">
            <v>3072</v>
          </cell>
          <cell r="Y650">
            <v>2283.3000000000002</v>
          </cell>
          <cell r="Z650" t="str">
            <v>eth</v>
          </cell>
        </row>
        <row r="651">
          <cell r="C651" t="str">
            <v>ou-vot-601</v>
          </cell>
          <cell r="D651" t="str">
            <v>Муниципальное бюджетное общеобразовательное учреждение Большеошворцинская средняя общеобразовательная школа имени Ф.А. Пушиной</v>
          </cell>
          <cell r="E651" t="str">
            <v>427114, Удмуртская Республика, Якшур-Бодьинский район, д. Большие Ошворцы, ул. Тихий ключ, д. 40</v>
          </cell>
          <cell r="F651">
            <v>256</v>
          </cell>
          <cell r="G651">
            <v>713.9</v>
          </cell>
          <cell r="H651">
            <v>256</v>
          </cell>
          <cell r="I651">
            <v>713.9</v>
          </cell>
          <cell r="J651">
            <v>256</v>
          </cell>
          <cell r="K651">
            <v>713.9</v>
          </cell>
          <cell r="L651">
            <v>256</v>
          </cell>
          <cell r="M651">
            <v>784.69999999999993</v>
          </cell>
          <cell r="N651">
            <v>256</v>
          </cell>
          <cell r="O651">
            <v>784.69999999999993</v>
          </cell>
          <cell r="P651">
            <v>256</v>
          </cell>
          <cell r="Q651">
            <v>784.69999999999993</v>
          </cell>
          <cell r="R651">
            <v>256</v>
          </cell>
          <cell r="S651">
            <v>784.69999999999993</v>
          </cell>
          <cell r="T651">
            <v>256</v>
          </cell>
          <cell r="U651">
            <v>784.69999999999993</v>
          </cell>
          <cell r="V651">
            <v>256</v>
          </cell>
          <cell r="W651">
            <v>784.7</v>
          </cell>
          <cell r="X651">
            <v>256</v>
          </cell>
          <cell r="Y651">
            <v>784.7</v>
          </cell>
          <cell r="Z651" t="str">
            <v>adsl</v>
          </cell>
        </row>
        <row r="652">
          <cell r="C652" t="str">
            <v>ou-vot-678</v>
          </cell>
          <cell r="D652" t="str">
            <v>Муниципальное бюджетное общеобразовательное учреждение Лынгинская средняя общеобразовательная школа</v>
          </cell>
          <cell r="E652" t="str">
            <v>427120, Удмуртская Республика, Якшур-Бодьинский район, с. Лынга, ул. Советская, д. 15</v>
          </cell>
          <cell r="F652">
            <v>1024</v>
          </cell>
          <cell r="G652">
            <v>4500</v>
          </cell>
          <cell r="H652">
            <v>1024</v>
          </cell>
          <cell r="I652">
            <v>4500</v>
          </cell>
          <cell r="J652">
            <v>512</v>
          </cell>
          <cell r="K652">
            <v>2750</v>
          </cell>
          <cell r="L652">
            <v>1024</v>
          </cell>
          <cell r="M652">
            <v>3350</v>
          </cell>
          <cell r="N652">
            <v>1024</v>
          </cell>
          <cell r="O652">
            <v>3350</v>
          </cell>
          <cell r="P652">
            <v>1024</v>
          </cell>
          <cell r="Q652">
            <v>3350</v>
          </cell>
          <cell r="R652">
            <v>1024</v>
          </cell>
          <cell r="S652">
            <v>3350</v>
          </cell>
          <cell r="T652">
            <v>1024</v>
          </cell>
          <cell r="U652" t="str">
            <v>Услуга не предоставляется</v>
          </cell>
          <cell r="V652">
            <v>1024</v>
          </cell>
          <cell r="W652">
            <v>3350</v>
          </cell>
          <cell r="X652">
            <v>1024</v>
          </cell>
          <cell r="Y652">
            <v>3350</v>
          </cell>
          <cell r="Z652" t="str">
            <v>3G</v>
          </cell>
        </row>
        <row r="653">
          <cell r="C653" t="str">
            <v>ou-vot-605</v>
          </cell>
          <cell r="D653" t="str">
            <v>Муниципальное бюджетное общеобразовательное учреждение Мукшинская средняя общеобразовательная школа</v>
          </cell>
          <cell r="E653" t="str">
            <v>427102, Удмуртская Республика, Якшур-Бодьинский район, д. Мукши, ул. Советская, д. 9</v>
          </cell>
          <cell r="F653">
            <v>128</v>
          </cell>
          <cell r="G653">
            <v>519.19999999999993</v>
          </cell>
          <cell r="H653">
            <v>128</v>
          </cell>
          <cell r="I653">
            <v>519.19999999999993</v>
          </cell>
          <cell r="J653">
            <v>128</v>
          </cell>
          <cell r="K653">
            <v>519.19999999999993</v>
          </cell>
          <cell r="L653">
            <v>128</v>
          </cell>
          <cell r="M653">
            <v>572.29999999999995</v>
          </cell>
          <cell r="N653">
            <v>128</v>
          </cell>
          <cell r="O653">
            <v>572.29999999999995</v>
          </cell>
          <cell r="P653">
            <v>128</v>
          </cell>
          <cell r="Q653">
            <v>572.29999999999995</v>
          </cell>
          <cell r="R653">
            <v>128</v>
          </cell>
          <cell r="S653">
            <v>572.29999999999995</v>
          </cell>
          <cell r="T653">
            <v>128</v>
          </cell>
          <cell r="U653">
            <v>572.29999999999995</v>
          </cell>
          <cell r="V653">
            <v>128</v>
          </cell>
          <cell r="W653">
            <v>572.29999999999995</v>
          </cell>
          <cell r="X653">
            <v>128</v>
          </cell>
          <cell r="Y653">
            <v>572.29999999999995</v>
          </cell>
          <cell r="Z653" t="str">
            <v>3G</v>
          </cell>
        </row>
        <row r="654">
          <cell r="C654" t="str">
            <v>ou-vot-607</v>
          </cell>
          <cell r="D654" t="str">
            <v>Муниципальное бюджетное общеобразовательное учреждение Старозятцинская средняя общеобразовательная школа</v>
          </cell>
          <cell r="E654" t="str">
            <v>427112, Удмуртская Республика, Якшур-Бодьинский район, с. Старые Зятцы, ул. Октябрьская, д. 10</v>
          </cell>
          <cell r="F654">
            <v>512</v>
          </cell>
          <cell r="G654">
            <v>778.8</v>
          </cell>
          <cell r="H654">
            <v>512</v>
          </cell>
          <cell r="I654">
            <v>778.8</v>
          </cell>
          <cell r="J654">
            <v>512</v>
          </cell>
          <cell r="K654">
            <v>778.8</v>
          </cell>
          <cell r="L654">
            <v>512</v>
          </cell>
          <cell r="M654">
            <v>855.5</v>
          </cell>
          <cell r="N654">
            <v>512</v>
          </cell>
          <cell r="O654">
            <v>855.5</v>
          </cell>
          <cell r="P654">
            <v>512</v>
          </cell>
          <cell r="Q654">
            <v>855.5</v>
          </cell>
          <cell r="R654">
            <v>512</v>
          </cell>
          <cell r="S654">
            <v>855.5</v>
          </cell>
          <cell r="T654">
            <v>512</v>
          </cell>
          <cell r="U654">
            <v>855.5</v>
          </cell>
          <cell r="V654">
            <v>512</v>
          </cell>
          <cell r="W654">
            <v>855.5</v>
          </cell>
          <cell r="X654">
            <v>512</v>
          </cell>
          <cell r="Y654">
            <v>855.5</v>
          </cell>
          <cell r="Z654" t="str">
            <v>adsl</v>
          </cell>
        </row>
        <row r="655">
          <cell r="C655" t="str">
            <v>ou-vot-608</v>
          </cell>
          <cell r="D655" t="str">
            <v>Муниципальное бюджетное общеобразовательное учреждение Чернушинская средняя общеобразовательная школа</v>
          </cell>
          <cell r="E655" t="str">
            <v>427105, Удмуртская Республика, Якшур-Бодьинский район, с. Чернушка, ул. Школьная, д. 6б</v>
          </cell>
          <cell r="F655">
            <v>256</v>
          </cell>
          <cell r="G655">
            <v>713.9</v>
          </cell>
          <cell r="H655">
            <v>256</v>
          </cell>
          <cell r="I655">
            <v>713.9</v>
          </cell>
          <cell r="J655">
            <v>256</v>
          </cell>
          <cell r="K655">
            <v>713.9</v>
          </cell>
          <cell r="L655">
            <v>256</v>
          </cell>
          <cell r="M655">
            <v>784.69999999999993</v>
          </cell>
          <cell r="N655">
            <v>256</v>
          </cell>
          <cell r="O655">
            <v>784.69999999999993</v>
          </cell>
          <cell r="P655">
            <v>256</v>
          </cell>
          <cell r="Q655">
            <v>784.69999999999993</v>
          </cell>
          <cell r="R655">
            <v>256</v>
          </cell>
          <cell r="S655">
            <v>784.69999999999993</v>
          </cell>
          <cell r="T655">
            <v>256</v>
          </cell>
          <cell r="U655">
            <v>784.69999999999993</v>
          </cell>
          <cell r="V655">
            <v>256</v>
          </cell>
          <cell r="W655">
            <v>784.7</v>
          </cell>
          <cell r="X655">
            <v>256</v>
          </cell>
          <cell r="Y655">
            <v>784.7</v>
          </cell>
          <cell r="Z655" t="str">
            <v>adsl</v>
          </cell>
        </row>
        <row r="656">
          <cell r="C656" t="str">
            <v>ou-vot-609</v>
          </cell>
          <cell r="D656" t="str">
            <v>Муниципальное бюджетное общеобразовательное учреждение Чуровская средняя общеобразовательная школа</v>
          </cell>
          <cell r="E656" t="str">
            <v>427110, Удмуртская Республика, Якшур-Бодьинский район, с. Чур, ул. Коммунаров, д. 20-а</v>
          </cell>
          <cell r="F656">
            <v>1024</v>
          </cell>
          <cell r="G656">
            <v>4500</v>
          </cell>
          <cell r="H656">
            <v>1024</v>
          </cell>
          <cell r="I656">
            <v>4500</v>
          </cell>
          <cell r="J656">
            <v>512</v>
          </cell>
          <cell r="K656">
            <v>2750</v>
          </cell>
          <cell r="L656">
            <v>1024</v>
          </cell>
          <cell r="M656">
            <v>997.09999999999991</v>
          </cell>
          <cell r="N656">
            <v>1024</v>
          </cell>
          <cell r="O656">
            <v>997.09999999999991</v>
          </cell>
          <cell r="P656">
            <v>1024</v>
          </cell>
          <cell r="Q656">
            <v>997.09999999999991</v>
          </cell>
          <cell r="R656">
            <v>1024</v>
          </cell>
          <cell r="S656">
            <v>997.09999999999991</v>
          </cell>
          <cell r="T656">
            <v>1024</v>
          </cell>
          <cell r="U656">
            <v>997.09999999999991</v>
          </cell>
          <cell r="V656">
            <v>1024</v>
          </cell>
          <cell r="W656">
            <v>997.1</v>
          </cell>
          <cell r="X656">
            <v>1024</v>
          </cell>
          <cell r="Y656">
            <v>997.1</v>
          </cell>
          <cell r="Z656" t="str">
            <v>adsl</v>
          </cell>
        </row>
        <row r="657">
          <cell r="C657" t="str">
            <v>shdety0224</v>
          </cell>
          <cell r="D657" t="str">
            <v>Муниципальное бюджетное общеобразовательное учреждение Якшур-Бодьинская сельская гимназия</v>
          </cell>
          <cell r="E657" t="str">
            <v>427100, Удмуртская Республика, Якшур-Бодьинский район, с. Якшур-Бодья, ул. Пушиной, д. 135</v>
          </cell>
          <cell r="F657">
            <v>2048</v>
          </cell>
          <cell r="G657">
            <v>1427.8</v>
          </cell>
          <cell r="H657">
            <v>10240</v>
          </cell>
          <cell r="I657">
            <v>7658.2</v>
          </cell>
          <cell r="J657">
            <v>6144</v>
          </cell>
          <cell r="K657">
            <v>0</v>
          </cell>
          <cell r="L657">
            <v>10240</v>
          </cell>
          <cell r="M657">
            <v>8425.1999999999989</v>
          </cell>
          <cell r="N657">
            <v>10240</v>
          </cell>
          <cell r="O657">
            <v>8425.1999999999989</v>
          </cell>
          <cell r="P657">
            <v>5120</v>
          </cell>
          <cell r="Q657">
            <v>3852.7</v>
          </cell>
          <cell r="R657">
            <v>2048</v>
          </cell>
          <cell r="S657">
            <v>1569.3999999999999</v>
          </cell>
          <cell r="T657">
            <v>2048</v>
          </cell>
          <cell r="U657">
            <v>1569.3999999999999</v>
          </cell>
          <cell r="V657">
            <v>5120</v>
          </cell>
          <cell r="W657">
            <v>3852.7</v>
          </cell>
          <cell r="X657">
            <v>5120</v>
          </cell>
          <cell r="Y657">
            <v>3852.7</v>
          </cell>
          <cell r="Z657" t="str">
            <v>eth</v>
          </cell>
        </row>
        <row r="658">
          <cell r="C658" t="str">
            <v>shdety0264</v>
          </cell>
          <cell r="D658" t="str">
            <v>Муниципальное бюджетное общеобразовательное учреждение Якшур-Бодьинская средняя общеобразовательная школа</v>
          </cell>
          <cell r="E658" t="str">
            <v>427100, Удмуртская Республика, Якшур-Бодьинский район, с. Якшур-Бодья, ул. Пушиной, д. 61</v>
          </cell>
          <cell r="F658">
            <v>2048</v>
          </cell>
          <cell r="G658">
            <v>1427.8</v>
          </cell>
          <cell r="H658">
            <v>6144</v>
          </cell>
          <cell r="I658">
            <v>4413.2</v>
          </cell>
          <cell r="J658">
            <v>512</v>
          </cell>
          <cell r="K658">
            <v>778.8</v>
          </cell>
          <cell r="L658">
            <v>6144</v>
          </cell>
          <cell r="M658">
            <v>4855.7</v>
          </cell>
          <cell r="N658">
            <v>6144</v>
          </cell>
          <cell r="O658">
            <v>4855.7</v>
          </cell>
          <cell r="P658">
            <v>3072</v>
          </cell>
          <cell r="Q658">
            <v>2283.3000000000002</v>
          </cell>
          <cell r="R658">
            <v>2048</v>
          </cell>
          <cell r="S658">
            <v>1569.3999999999999</v>
          </cell>
          <cell r="T658">
            <v>2048</v>
          </cell>
          <cell r="U658">
            <v>1569.3999999999999</v>
          </cell>
          <cell r="V658">
            <v>3072</v>
          </cell>
          <cell r="W658">
            <v>2283.3000000000002</v>
          </cell>
          <cell r="X658">
            <v>3072</v>
          </cell>
          <cell r="Y658">
            <v>2283.3000000000002</v>
          </cell>
          <cell r="Z658" t="str">
            <v>eth</v>
          </cell>
        </row>
        <row r="659">
          <cell r="C659" t="str">
            <v>ou-vot-647</v>
          </cell>
          <cell r="D659" t="str">
            <v>Муниципальное бюджетное общеобразовательное учреждение Якшур-Бодьинская средняя общеобразовательная школа (Начальная школа)</v>
          </cell>
          <cell r="E659" t="str">
            <v>427100, Удмуртская Республика, Якшур-Бодьинский район, с. Якшур-Бодья, ул. Пушиной, д. 61г</v>
          </cell>
          <cell r="F659">
            <v>2048</v>
          </cell>
          <cell r="G659">
            <v>1427.8</v>
          </cell>
          <cell r="H659">
            <v>6144</v>
          </cell>
          <cell r="I659">
            <v>4413.2</v>
          </cell>
          <cell r="J659">
            <v>512</v>
          </cell>
          <cell r="K659">
            <v>778.8</v>
          </cell>
          <cell r="L659">
            <v>6144</v>
          </cell>
          <cell r="M659">
            <v>4855.7</v>
          </cell>
          <cell r="N659">
            <v>6144</v>
          </cell>
          <cell r="O659">
            <v>4855.7</v>
          </cell>
          <cell r="P659">
            <v>3072</v>
          </cell>
          <cell r="Q659">
            <v>2283.3000000000002</v>
          </cell>
          <cell r="R659">
            <v>2048</v>
          </cell>
          <cell r="S659">
            <v>1569.3999999999999</v>
          </cell>
          <cell r="T659">
            <v>2048</v>
          </cell>
          <cell r="U659">
            <v>1569.3999999999999</v>
          </cell>
          <cell r="V659">
            <v>3072</v>
          </cell>
          <cell r="W659">
            <v>2283.3000000000002</v>
          </cell>
          <cell r="X659" t="str">
            <v>-</v>
          </cell>
          <cell r="Y659">
            <v>0</v>
          </cell>
          <cell r="Z659" t="str">
            <v>adsl</v>
          </cell>
        </row>
        <row r="660">
          <cell r="C660" t="str">
            <v>ou-vot-597</v>
          </cell>
          <cell r="D660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«Старозятцинская специальная (коррекционная) общеобразовательная школа-интернат VIII вида Якшур-Бодьинского района</v>
          </cell>
          <cell r="E660" t="str">
            <v>427113, Удмуртская Республика, Якшур-Бодьинский район, д. Варавай, ул. Советская, д. 42</v>
          </cell>
          <cell r="F660">
            <v>128</v>
          </cell>
          <cell r="G660">
            <v>519.19999999999993</v>
          </cell>
          <cell r="H660">
            <v>128</v>
          </cell>
          <cell r="I660">
            <v>519.19999999999993</v>
          </cell>
          <cell r="J660">
            <v>128</v>
          </cell>
          <cell r="K660">
            <v>519.19999999999993</v>
          </cell>
          <cell r="L660">
            <v>128</v>
          </cell>
          <cell r="M660">
            <v>572.29999999999995</v>
          </cell>
          <cell r="N660">
            <v>128</v>
          </cell>
          <cell r="O660">
            <v>572.29999999999995</v>
          </cell>
          <cell r="P660">
            <v>128</v>
          </cell>
          <cell r="Q660">
            <v>572.29999999999995</v>
          </cell>
          <cell r="R660">
            <v>128</v>
          </cell>
          <cell r="S660">
            <v>572.29999999999995</v>
          </cell>
          <cell r="T660">
            <v>128</v>
          </cell>
          <cell r="U660">
            <v>572.29999999999995</v>
          </cell>
          <cell r="V660">
            <v>128</v>
          </cell>
          <cell r="W660">
            <v>572.29999999999995</v>
          </cell>
          <cell r="X660">
            <v>128</v>
          </cell>
          <cell r="Y660">
            <v>572.29999999999995</v>
          </cell>
          <cell r="Z660" t="str">
            <v>adsl</v>
          </cell>
        </row>
        <row r="661">
          <cell r="C661" t="str">
            <v>ou-vot-598</v>
          </cell>
          <cell r="D661" t="str">
            <v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«Якшур-Бодьинская специальная (коррекционная) общеобразовательная школа-интернат III-IV вида Якшур-Бодьинского района»</v>
          </cell>
          <cell r="E661" t="str">
            <v>427100, Удмуртская Республика, Якшур-Бодьинский район, с. Якшур-Бодья, ул. Пушиной, д. 75</v>
          </cell>
          <cell r="F661">
            <v>10240</v>
          </cell>
          <cell r="G661">
            <v>7658.2</v>
          </cell>
          <cell r="H661">
            <v>10240</v>
          </cell>
          <cell r="I661">
            <v>7658.2</v>
          </cell>
          <cell r="J661">
            <v>512</v>
          </cell>
          <cell r="K661">
            <v>778.8</v>
          </cell>
          <cell r="L661">
            <v>10240</v>
          </cell>
          <cell r="M661">
            <v>8425.1999999999989</v>
          </cell>
          <cell r="N661">
            <v>10240</v>
          </cell>
          <cell r="O661">
            <v>8425.1999999999989</v>
          </cell>
          <cell r="P661">
            <v>5120</v>
          </cell>
          <cell r="Q661">
            <v>3852.7</v>
          </cell>
          <cell r="R661">
            <v>2048</v>
          </cell>
          <cell r="S661">
            <v>1569.3999999999999</v>
          </cell>
          <cell r="T661">
            <v>2048</v>
          </cell>
          <cell r="U661">
            <v>1569.3999999999999</v>
          </cell>
          <cell r="V661">
            <v>5120</v>
          </cell>
          <cell r="W661">
            <v>3852.7</v>
          </cell>
          <cell r="X661">
            <v>5120</v>
          </cell>
          <cell r="Y661">
            <v>3852.7</v>
          </cell>
          <cell r="Z661" t="str">
            <v>adsl</v>
          </cell>
        </row>
        <row r="662">
          <cell r="C662" t="str">
            <v>ou-vot-603</v>
          </cell>
          <cell r="D662" t="str">
            <v>Муниципальное образовательное учреждение «Кекоранская средняя общеобразовательная школа»</v>
          </cell>
          <cell r="E662" t="str">
            <v>427115, Удмуртская Республика, Якшур-Бодьинский район, с. Кекоран, ул. Советская, д. 28а</v>
          </cell>
          <cell r="F662">
            <v>128</v>
          </cell>
          <cell r="G662">
            <v>519.19999999999993</v>
          </cell>
          <cell r="H662">
            <v>128</v>
          </cell>
          <cell r="I662">
            <v>519.19999999999993</v>
          </cell>
          <cell r="J662">
            <v>128</v>
          </cell>
          <cell r="K662">
            <v>519.19999999999993</v>
          </cell>
          <cell r="L662">
            <v>128</v>
          </cell>
          <cell r="M662">
            <v>572.29999999999995</v>
          </cell>
          <cell r="N662">
            <v>128</v>
          </cell>
          <cell r="O662">
            <v>572.29999999999995</v>
          </cell>
          <cell r="P662">
            <v>128</v>
          </cell>
          <cell r="Q662">
            <v>572.29999999999995</v>
          </cell>
          <cell r="R662">
            <v>128</v>
          </cell>
          <cell r="S662">
            <v>572.29999999999995</v>
          </cell>
          <cell r="T662">
            <v>128</v>
          </cell>
          <cell r="U662">
            <v>572.29999999999995</v>
          </cell>
          <cell r="V662">
            <v>128</v>
          </cell>
          <cell r="W662">
            <v>572.29999999999995</v>
          </cell>
          <cell r="X662">
            <v>128</v>
          </cell>
          <cell r="Y662">
            <v>572.29999999999995</v>
          </cell>
          <cell r="Z662" t="str">
            <v>adsl</v>
          </cell>
        </row>
        <row r="663">
          <cell r="C663" t="str">
            <v>nsh-vot-62</v>
          </cell>
          <cell r="D663" t="str">
            <v>Муниципальное общеобразовательное учреждение «Мукшинская средняя общеобразовательная школа» (начальная школа)</v>
          </cell>
          <cell r="E663" t="str">
            <v>427102, Удмуртская Республика, Якшур-Бодьинский район, д. Мукши, ул. Советская, д. 7</v>
          </cell>
          <cell r="F663">
            <v>128</v>
          </cell>
          <cell r="G663">
            <v>519.19999999999993</v>
          </cell>
          <cell r="H663">
            <v>128</v>
          </cell>
          <cell r="I663">
            <v>519.19999999999993</v>
          </cell>
          <cell r="J663">
            <v>128</v>
          </cell>
          <cell r="K663">
            <v>519.19999999999993</v>
          </cell>
          <cell r="L663">
            <v>128</v>
          </cell>
          <cell r="M663">
            <v>572.29999999999995</v>
          </cell>
          <cell r="N663">
            <v>128</v>
          </cell>
          <cell r="O663">
            <v>572.29999999999995</v>
          </cell>
          <cell r="P663">
            <v>128</v>
          </cell>
          <cell r="Q663">
            <v>572.29999999999995</v>
          </cell>
          <cell r="R663">
            <v>128</v>
          </cell>
          <cell r="S663">
            <v>572.29999999999995</v>
          </cell>
          <cell r="T663">
            <v>128</v>
          </cell>
          <cell r="U663">
            <v>572.29999999999995</v>
          </cell>
          <cell r="V663">
            <v>1024</v>
          </cell>
          <cell r="W663">
            <v>3350</v>
          </cell>
          <cell r="X663">
            <v>1024</v>
          </cell>
          <cell r="Y663">
            <v>3350</v>
          </cell>
          <cell r="Z663" t="str">
            <v>adsl</v>
          </cell>
        </row>
        <row r="664">
          <cell r="C664" t="str">
            <v>ou-voy-648</v>
          </cell>
          <cell r="D664" t="str">
            <v>Муниципальное общеобразовательное учреждение «Чернушинская средняя общеобразовательная школа» (начальная школа)</v>
          </cell>
          <cell r="E664" t="str">
            <v>427105, Удмуртская Республика, Якшур-Бодьинский район, п. Чернушка, ул. Школьная, д. 5</v>
          </cell>
          <cell r="F664">
            <v>128</v>
          </cell>
          <cell r="G664">
            <v>519.19999999999993</v>
          </cell>
          <cell r="H664">
            <v>128</v>
          </cell>
          <cell r="I664">
            <v>519.19999999999993</v>
          </cell>
          <cell r="J664">
            <v>128</v>
          </cell>
          <cell r="K664">
            <v>519.19999999999993</v>
          </cell>
          <cell r="L664">
            <v>128</v>
          </cell>
          <cell r="M664">
            <v>572.29999999999995</v>
          </cell>
          <cell r="N664">
            <v>128</v>
          </cell>
          <cell r="O664">
            <v>572.29999999999995</v>
          </cell>
          <cell r="P664">
            <v>128</v>
          </cell>
          <cell r="Q664">
            <v>572.29999999999995</v>
          </cell>
          <cell r="R664">
            <v>128</v>
          </cell>
          <cell r="S664">
            <v>572.29999999999995</v>
          </cell>
          <cell r="T664">
            <v>128</v>
          </cell>
          <cell r="U664">
            <v>572.29999999999995</v>
          </cell>
          <cell r="V664">
            <v>1024</v>
          </cell>
          <cell r="W664">
            <v>3350</v>
          </cell>
          <cell r="X664">
            <v>1024</v>
          </cell>
          <cell r="Y664">
            <v>3350</v>
          </cell>
          <cell r="Z664" t="str">
            <v>3G</v>
          </cell>
        </row>
        <row r="665">
          <cell r="C665" t="str">
            <v>shdety0274</v>
          </cell>
          <cell r="D665" t="str">
            <v>Муниципальное бюджетное общеобразовательное учреждение «Ярская средняя общеобразовательная школа № 1»</v>
          </cell>
          <cell r="E665" t="str">
            <v>427500, Удмуртская Республика, Ярский район, п. Яр, ул. Школьная, д. 2</v>
          </cell>
          <cell r="F665">
            <v>2048</v>
          </cell>
          <cell r="G665">
            <v>1427.8</v>
          </cell>
          <cell r="H665">
            <v>10240</v>
          </cell>
          <cell r="I665">
            <v>7658.2</v>
          </cell>
          <cell r="J665">
            <v>6144</v>
          </cell>
          <cell r="K665">
            <v>0</v>
          </cell>
          <cell r="L665">
            <v>10240</v>
          </cell>
          <cell r="M665">
            <v>8425.1999999999989</v>
          </cell>
          <cell r="N665">
            <v>10240</v>
          </cell>
          <cell r="O665">
            <v>8425.1999999999989</v>
          </cell>
          <cell r="P665">
            <v>5120</v>
          </cell>
          <cell r="Q665">
            <v>3852.7</v>
          </cell>
          <cell r="R665">
            <v>2048</v>
          </cell>
          <cell r="S665">
            <v>1569.3999999999999</v>
          </cell>
          <cell r="T665">
            <v>2048</v>
          </cell>
          <cell r="U665">
            <v>1569.3999999999999</v>
          </cell>
          <cell r="V665">
            <v>5120</v>
          </cell>
          <cell r="W665">
            <v>3852.7</v>
          </cell>
          <cell r="X665">
            <v>5120</v>
          </cell>
          <cell r="Y665">
            <v>3852.7</v>
          </cell>
          <cell r="Z665" t="str">
            <v>eth</v>
          </cell>
        </row>
        <row r="666">
          <cell r="C666" t="str">
            <v>shdety0281</v>
          </cell>
          <cell r="D666" t="str">
            <v>Муниципальное бюджетное общеобразовательное учреждение Ярская средняя общеобразовательная школа № 2</v>
          </cell>
          <cell r="E666" t="str">
            <v>427500, Удмуртская Республика, Ярский район, п. Яр, ул. Школьная, д. 4</v>
          </cell>
          <cell r="F666">
            <v>2048</v>
          </cell>
          <cell r="G666">
            <v>1427.8</v>
          </cell>
          <cell r="H666">
            <v>10240</v>
          </cell>
          <cell r="I666">
            <v>7658.2</v>
          </cell>
          <cell r="J666">
            <v>512</v>
          </cell>
          <cell r="K666">
            <v>0</v>
          </cell>
          <cell r="L666">
            <v>10240</v>
          </cell>
          <cell r="M666">
            <v>8425.1999999999989</v>
          </cell>
          <cell r="N666">
            <v>10240</v>
          </cell>
          <cell r="O666">
            <v>8425.1999999999989</v>
          </cell>
          <cell r="P666">
            <v>5120</v>
          </cell>
          <cell r="Q666">
            <v>3852.7</v>
          </cell>
          <cell r="R666">
            <v>2048</v>
          </cell>
          <cell r="S666">
            <v>1569.3999999999999</v>
          </cell>
          <cell r="T666">
            <v>2048</v>
          </cell>
          <cell r="U666">
            <v>1569.3999999999999</v>
          </cell>
          <cell r="V666">
            <v>5120</v>
          </cell>
          <cell r="W666">
            <v>3852.7</v>
          </cell>
          <cell r="X666">
            <v>5120</v>
          </cell>
          <cell r="Y666">
            <v>3852.7</v>
          </cell>
          <cell r="Z666" t="str">
            <v>eth</v>
          </cell>
        </row>
        <row r="667">
          <cell r="C667" t="str">
            <v>ou-glz-620</v>
          </cell>
          <cell r="D667" t="str">
            <v>Муниципальное казённое общеобразовательное учреждение «Никольская основная общеобразовательная школа»</v>
          </cell>
          <cell r="E667" t="str">
            <v>427505, Удмуртская Республика, Ярский район, с. Никольское, ул. Центральная, д. 3</v>
          </cell>
          <cell r="F667">
            <v>512</v>
          </cell>
          <cell r="G667">
            <v>778.8</v>
          </cell>
          <cell r="H667">
            <v>512</v>
          </cell>
          <cell r="I667">
            <v>778.8</v>
          </cell>
          <cell r="J667">
            <v>512</v>
          </cell>
          <cell r="K667">
            <v>778.8</v>
          </cell>
          <cell r="L667">
            <v>512</v>
          </cell>
          <cell r="M667">
            <v>855.5</v>
          </cell>
          <cell r="N667">
            <v>512</v>
          </cell>
          <cell r="O667">
            <v>855.5</v>
          </cell>
          <cell r="P667">
            <v>512</v>
          </cell>
          <cell r="Q667">
            <v>855.5</v>
          </cell>
          <cell r="R667">
            <v>512</v>
          </cell>
          <cell r="S667">
            <v>855.5</v>
          </cell>
          <cell r="T667">
            <v>512</v>
          </cell>
          <cell r="U667">
            <v>855.5</v>
          </cell>
          <cell r="V667">
            <v>0</v>
          </cell>
          <cell r="W667">
            <v>0</v>
          </cell>
          <cell r="X667" t="str">
            <v>-</v>
          </cell>
          <cell r="Y667">
            <v>0</v>
          </cell>
          <cell r="Z667" t="str">
            <v>adsl</v>
          </cell>
        </row>
        <row r="668">
          <cell r="C668" t="str">
            <v>ou-glz-622</v>
          </cell>
          <cell r="D668" t="str">
            <v>Муниципальное казённое общеобразовательное учреждение «Пудемская средняя общеобразовательная школа»</v>
          </cell>
          <cell r="E668" t="str">
            <v>427511, Удмуртская Республика, Ярский район, с. Пудем, ул. Гагарина, д. 1</v>
          </cell>
          <cell r="F668">
            <v>1024</v>
          </cell>
          <cell r="G668">
            <v>4500</v>
          </cell>
          <cell r="H668">
            <v>1024</v>
          </cell>
          <cell r="I668">
            <v>4500</v>
          </cell>
          <cell r="J668">
            <v>512</v>
          </cell>
          <cell r="K668">
            <v>2750</v>
          </cell>
          <cell r="L668">
            <v>1024</v>
          </cell>
          <cell r="M668">
            <v>3350</v>
          </cell>
          <cell r="N668">
            <v>1024</v>
          </cell>
          <cell r="O668">
            <v>3350</v>
          </cell>
          <cell r="P668">
            <v>1024</v>
          </cell>
          <cell r="Q668">
            <v>3350</v>
          </cell>
          <cell r="R668">
            <v>1024</v>
          </cell>
          <cell r="S668">
            <v>3350</v>
          </cell>
          <cell r="T668">
            <v>1024</v>
          </cell>
          <cell r="U668" t="str">
            <v>Услуга не предоставляется</v>
          </cell>
          <cell r="V668">
            <v>1024</v>
          </cell>
          <cell r="W668">
            <v>3350</v>
          </cell>
          <cell r="X668">
            <v>1024</v>
          </cell>
          <cell r="Y668">
            <v>3350</v>
          </cell>
          <cell r="Z668" t="str">
            <v>3G</v>
          </cell>
        </row>
        <row r="669">
          <cell r="C669" t="str">
            <v>ou-glz-614</v>
          </cell>
          <cell r="D669" t="str">
            <v>Муниципальное казённое общеобразовательное учреждение Бачумовская средняя общеобразовательная школа</v>
          </cell>
          <cell r="E669" t="str">
            <v>427518, Удмуртская Республика, Ярский район, д. Бачумово, ул. Школьная, д. 17</v>
          </cell>
          <cell r="F669">
            <v>512</v>
          </cell>
          <cell r="G669">
            <v>778.8</v>
          </cell>
          <cell r="H669">
            <v>512</v>
          </cell>
          <cell r="I669">
            <v>778.8</v>
          </cell>
          <cell r="J669">
            <v>512</v>
          </cell>
          <cell r="K669">
            <v>778.8</v>
          </cell>
          <cell r="L669">
            <v>512</v>
          </cell>
          <cell r="M669">
            <v>855.5</v>
          </cell>
          <cell r="N669">
            <v>512</v>
          </cell>
          <cell r="O669">
            <v>855.5</v>
          </cell>
          <cell r="P669">
            <v>512</v>
          </cell>
          <cell r="Q669">
            <v>855.5</v>
          </cell>
          <cell r="R669">
            <v>512</v>
          </cell>
          <cell r="S669">
            <v>855.5</v>
          </cell>
          <cell r="T669">
            <v>512</v>
          </cell>
          <cell r="U669">
            <v>855.5</v>
          </cell>
          <cell r="V669">
            <v>512</v>
          </cell>
          <cell r="W669">
            <v>855.5</v>
          </cell>
          <cell r="X669">
            <v>512</v>
          </cell>
          <cell r="Y669">
            <v>855.5</v>
          </cell>
          <cell r="Z669" t="str">
            <v>adsl</v>
          </cell>
        </row>
        <row r="670">
          <cell r="C670" t="str">
            <v>ou-glz-616</v>
          </cell>
          <cell r="D670" t="str">
            <v>Муниципальное казённое общеобразовательное учреждение Ворцинская средняя общеобразовательная школа</v>
          </cell>
          <cell r="E670" t="str">
            <v>427506, Удмуртская Республика, Ярский район, д. Ворца, ул. Чапаевская, д. 4а</v>
          </cell>
          <cell r="F670">
            <v>2048</v>
          </cell>
          <cell r="G670">
            <v>1427.8</v>
          </cell>
          <cell r="H670">
            <v>6144</v>
          </cell>
          <cell r="I670">
            <v>4413.2</v>
          </cell>
          <cell r="J670">
            <v>512</v>
          </cell>
          <cell r="K670">
            <v>778.8</v>
          </cell>
          <cell r="L670">
            <v>6144</v>
          </cell>
          <cell r="M670">
            <v>4855.7</v>
          </cell>
          <cell r="N670">
            <v>6144</v>
          </cell>
          <cell r="O670">
            <v>4855.7</v>
          </cell>
          <cell r="P670">
            <v>3072</v>
          </cell>
          <cell r="Q670">
            <v>2283.3000000000002</v>
          </cell>
          <cell r="R670">
            <v>2048</v>
          </cell>
          <cell r="S670">
            <v>1569.3999999999999</v>
          </cell>
          <cell r="T670">
            <v>2048</v>
          </cell>
          <cell r="U670">
            <v>1569.3999999999999</v>
          </cell>
          <cell r="V670">
            <v>3072</v>
          </cell>
          <cell r="W670">
            <v>2283.3000000000002</v>
          </cell>
          <cell r="X670">
            <v>3072</v>
          </cell>
          <cell r="Y670">
            <v>2283.3000000000002</v>
          </cell>
          <cell r="Z670" t="str">
            <v>adsl</v>
          </cell>
        </row>
        <row r="671">
          <cell r="C671" t="str">
            <v>ou-glz-617</v>
          </cell>
          <cell r="D671" t="str">
            <v>Муниципальное казённое общеобразовательное учреждение Дизьминская средняя общеобразовательная школа</v>
          </cell>
          <cell r="E671" t="str">
            <v>427508, Удмуртская Республика, Ярский район, с. Дизьмино, ул. Школьная, д. 28</v>
          </cell>
          <cell r="F671">
            <v>2048</v>
          </cell>
          <cell r="G671">
            <v>1427.8</v>
          </cell>
          <cell r="H671">
            <v>6144</v>
          </cell>
          <cell r="I671">
            <v>4413.2</v>
          </cell>
          <cell r="J671">
            <v>512</v>
          </cell>
          <cell r="K671">
            <v>778.8</v>
          </cell>
          <cell r="L671">
            <v>6144</v>
          </cell>
          <cell r="M671">
            <v>4855.7</v>
          </cell>
          <cell r="N671">
            <v>6144</v>
          </cell>
          <cell r="O671">
            <v>4855.7</v>
          </cell>
          <cell r="P671">
            <v>3072</v>
          </cell>
          <cell r="Q671">
            <v>2283.3000000000002</v>
          </cell>
          <cell r="R671">
            <v>2048</v>
          </cell>
          <cell r="S671">
            <v>1569.3999999999999</v>
          </cell>
          <cell r="T671">
            <v>2048</v>
          </cell>
          <cell r="U671">
            <v>1569.3999999999999</v>
          </cell>
          <cell r="V671">
            <v>3072</v>
          </cell>
          <cell r="W671">
            <v>2283.3000000000002</v>
          </cell>
          <cell r="X671">
            <v>3072</v>
          </cell>
          <cell r="Y671">
            <v>2283.3000000000002</v>
          </cell>
          <cell r="Z671" t="str">
            <v>adsl</v>
          </cell>
        </row>
        <row r="672">
          <cell r="C672" t="str">
            <v>ou-glz-618</v>
          </cell>
          <cell r="D672" t="str">
            <v>Муниципальное казённое общеобразовательное учреждение Еловская основная общеобразовательная школа</v>
          </cell>
          <cell r="E672" t="str">
            <v>427512, Удмуртская Республика, Ярский район, с. Елово, ул. Школьная, д. 13</v>
          </cell>
          <cell r="F672">
            <v>1024</v>
          </cell>
          <cell r="G672">
            <v>4500</v>
          </cell>
          <cell r="H672">
            <v>1024</v>
          </cell>
          <cell r="I672">
            <v>4500</v>
          </cell>
          <cell r="J672">
            <v>512</v>
          </cell>
          <cell r="K672">
            <v>2750</v>
          </cell>
          <cell r="L672">
            <v>1024</v>
          </cell>
          <cell r="M672">
            <v>3350</v>
          </cell>
          <cell r="N672">
            <v>1024</v>
          </cell>
          <cell r="O672">
            <v>3350</v>
          </cell>
          <cell r="P672">
            <v>1024</v>
          </cell>
          <cell r="Q672">
            <v>3350</v>
          </cell>
          <cell r="R672">
            <v>1024</v>
          </cell>
          <cell r="S672">
            <v>3350</v>
          </cell>
          <cell r="T672">
            <v>1024</v>
          </cell>
          <cell r="U672" t="str">
            <v>Услуга не предоставляется</v>
          </cell>
          <cell r="V672">
            <v>1024</v>
          </cell>
          <cell r="W672">
            <v>3350</v>
          </cell>
          <cell r="X672">
            <v>1024</v>
          </cell>
          <cell r="Y672">
            <v>3350</v>
          </cell>
          <cell r="Z672" t="str">
            <v>3G</v>
          </cell>
        </row>
        <row r="673">
          <cell r="C673" t="str">
            <v>ou-glz-621</v>
          </cell>
          <cell r="D673" t="str">
            <v>Муниципальное казённое общеобразовательное учреждение Озёркинская основная общеобразовательная школа</v>
          </cell>
          <cell r="E673" t="str">
            <v>427511, Удмуртская Республика, Ярский район, д. Озерки, ул. Школьная, д. 8</v>
          </cell>
          <cell r="F673">
            <v>128</v>
          </cell>
          <cell r="G673">
            <v>519.19999999999993</v>
          </cell>
          <cell r="H673">
            <v>128</v>
          </cell>
          <cell r="I673">
            <v>519.19999999999993</v>
          </cell>
          <cell r="J673">
            <v>128</v>
          </cell>
          <cell r="K673">
            <v>519.19999999999993</v>
          </cell>
          <cell r="L673">
            <v>128</v>
          </cell>
          <cell r="M673">
            <v>572.29999999999995</v>
          </cell>
          <cell r="N673">
            <v>128</v>
          </cell>
          <cell r="O673">
            <v>572.29999999999995</v>
          </cell>
          <cell r="P673">
            <v>128</v>
          </cell>
          <cell r="Q673">
            <v>572.29999999999995</v>
          </cell>
          <cell r="R673">
            <v>128</v>
          </cell>
          <cell r="S673">
            <v>572.29999999999995</v>
          </cell>
          <cell r="T673">
            <v>128</v>
          </cell>
          <cell r="U673">
            <v>572.29999999999995</v>
          </cell>
          <cell r="V673">
            <v>1024</v>
          </cell>
          <cell r="W673">
            <v>3350</v>
          </cell>
          <cell r="X673" t="str">
            <v>-</v>
          </cell>
          <cell r="Y673">
            <v>0</v>
          </cell>
          <cell r="Z673" t="str">
            <v>3G</v>
          </cell>
        </row>
        <row r="674">
          <cell r="C674" t="str">
            <v>ou-glz-624</v>
          </cell>
          <cell r="D674" t="str">
            <v>Муниципальное казённое общеобразовательное учреждение Уканская средняя общеобразовательная школа</v>
          </cell>
          <cell r="E674" t="str">
            <v>427503, Удмуртская Республика, Ярский район, с. Укан, ул. Школьная, д. 15a</v>
          </cell>
          <cell r="F674">
            <v>2048</v>
          </cell>
          <cell r="G674">
            <v>1427.8</v>
          </cell>
          <cell r="H674">
            <v>6144</v>
          </cell>
          <cell r="I674">
            <v>4413.2</v>
          </cell>
          <cell r="J674">
            <v>512</v>
          </cell>
          <cell r="K674">
            <v>778.8</v>
          </cell>
          <cell r="L674">
            <v>6144</v>
          </cell>
          <cell r="M674">
            <v>4855.7</v>
          </cell>
          <cell r="N674">
            <v>6144</v>
          </cell>
          <cell r="O674">
            <v>4855.7</v>
          </cell>
          <cell r="P674">
            <v>3072</v>
          </cell>
          <cell r="Q674">
            <v>2283.3000000000002</v>
          </cell>
          <cell r="R674">
            <v>2048</v>
          </cell>
          <cell r="S674">
            <v>1569.3999999999999</v>
          </cell>
          <cell r="T674">
            <v>2048</v>
          </cell>
          <cell r="U674">
            <v>1569.3999999999999</v>
          </cell>
          <cell r="V674">
            <v>3072</v>
          </cell>
          <cell r="W674">
            <v>2283.3000000000002</v>
          </cell>
          <cell r="X674">
            <v>3072</v>
          </cell>
          <cell r="Y674">
            <v>2283.3000000000002</v>
          </cell>
          <cell r="Z674" t="str">
            <v>adsl</v>
          </cell>
        </row>
        <row r="675">
          <cell r="C675" t="str">
            <v>nsh-gla-86</v>
          </cell>
          <cell r="D675" t="str">
            <v>Муниципальное бюджетное общеобразовательное учреждение Юдчинская начальная общеобразовательная школа-детский сад</v>
          </cell>
          <cell r="E675" t="str">
            <v>427518, Удмуртская Республика, Ярский район, д. Юдчино, ул. Сосновая, д. 13</v>
          </cell>
          <cell r="F675">
            <v>128</v>
          </cell>
          <cell r="G675">
            <v>519.19999999999993</v>
          </cell>
          <cell r="H675">
            <v>128</v>
          </cell>
          <cell r="I675">
            <v>519.19999999999993</v>
          </cell>
          <cell r="J675">
            <v>128</v>
          </cell>
          <cell r="K675">
            <v>519.19999999999993</v>
          </cell>
          <cell r="L675">
            <v>128</v>
          </cell>
          <cell r="M675">
            <v>572.29999999999995</v>
          </cell>
          <cell r="N675">
            <v>128</v>
          </cell>
          <cell r="O675">
            <v>572.29999999999995</v>
          </cell>
          <cell r="P675">
            <v>128</v>
          </cell>
          <cell r="Q675">
            <v>572.29999999999995</v>
          </cell>
          <cell r="R675">
            <v>128</v>
          </cell>
          <cell r="S675">
            <v>572.29999999999995</v>
          </cell>
          <cell r="T675">
            <v>128</v>
          </cell>
          <cell r="U675">
            <v>572.29999999999995</v>
          </cell>
          <cell r="V675">
            <v>256</v>
          </cell>
          <cell r="W675">
            <v>784.7</v>
          </cell>
          <cell r="X675">
            <v>256</v>
          </cell>
          <cell r="Y675">
            <v>784.7</v>
          </cell>
          <cell r="Z675" t="str">
            <v>cdma</v>
          </cell>
        </row>
        <row r="676">
          <cell r="C676" t="str">
            <v>ou-glz-612</v>
          </cell>
          <cell r="D676" t="str">
            <v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«Ярская специальная (корекционная) общеобразовательная школа-интернат VIII вида»</v>
          </cell>
          <cell r="E676" t="str">
            <v>427500, Удмуртская Республика, Ярский район, п. Яр, ул. Вершинина, д. 6</v>
          </cell>
          <cell r="F676">
            <v>2048</v>
          </cell>
          <cell r="G676">
            <v>1427.8</v>
          </cell>
          <cell r="H676">
            <v>6144</v>
          </cell>
          <cell r="I676">
            <v>4413.2</v>
          </cell>
          <cell r="J676">
            <v>512</v>
          </cell>
          <cell r="K676">
            <v>778.8</v>
          </cell>
          <cell r="L676">
            <v>6144</v>
          </cell>
          <cell r="M676">
            <v>4855.7</v>
          </cell>
          <cell r="N676">
            <v>6144</v>
          </cell>
          <cell r="O676">
            <v>4855.7</v>
          </cell>
          <cell r="P676">
            <v>3072</v>
          </cell>
          <cell r="Q676">
            <v>2283.3000000000002</v>
          </cell>
          <cell r="R676">
            <v>2048</v>
          </cell>
          <cell r="S676">
            <v>1569.3999999999999</v>
          </cell>
          <cell r="T676">
            <v>2048</v>
          </cell>
          <cell r="U676">
            <v>1569.3999999999999</v>
          </cell>
          <cell r="V676">
            <v>3072</v>
          </cell>
          <cell r="W676">
            <v>2283.3000000000002</v>
          </cell>
          <cell r="X676">
            <v>3072</v>
          </cell>
          <cell r="Y676">
            <v>2283.3000000000002</v>
          </cell>
          <cell r="Z676" t="str">
            <v>adsl</v>
          </cell>
        </row>
        <row r="677">
          <cell r="C677" t="str">
            <v>shdety0325</v>
          </cell>
          <cell r="D677" t="str">
            <v>Бюджетное образовательное учреждение среднего профессионального образования Удмуртской Республики «Асановский аграрно – технический техникум»</v>
          </cell>
          <cell r="E677" t="str">
            <v>427886, Удмуртская Республика, Алнашский район, с. Асановский совхоз-техникум, ул. Центральная д.1</v>
          </cell>
          <cell r="F677">
            <v>512</v>
          </cell>
          <cell r="G677">
            <v>778.8</v>
          </cell>
          <cell r="H677">
            <v>512</v>
          </cell>
          <cell r="I677">
            <v>778.8</v>
          </cell>
          <cell r="J677">
            <v>512</v>
          </cell>
          <cell r="K677">
            <v>778.8</v>
          </cell>
          <cell r="L677">
            <v>512</v>
          </cell>
          <cell r="M677">
            <v>855.5</v>
          </cell>
          <cell r="N677">
            <v>512</v>
          </cell>
          <cell r="O677">
            <v>855.5</v>
          </cell>
          <cell r="P677">
            <v>512</v>
          </cell>
          <cell r="Q677">
            <v>855.5</v>
          </cell>
          <cell r="R677">
            <v>512</v>
          </cell>
          <cell r="S677">
            <v>855.5</v>
          </cell>
          <cell r="T677">
            <v>512</v>
          </cell>
          <cell r="U677">
            <v>855.5</v>
          </cell>
          <cell r="V677">
            <v>512</v>
          </cell>
          <cell r="W677">
            <v>855.5</v>
          </cell>
          <cell r="X677">
            <v>512</v>
          </cell>
          <cell r="Y677">
            <v>855.5</v>
          </cell>
          <cell r="Z677" t="str">
            <v>adsl</v>
          </cell>
        </row>
        <row r="678">
          <cell r="C678" t="str">
            <v>shdety0326</v>
          </cell>
          <cell r="D678" t="str">
            <v>Бюджетное профессиональное образовательное учреждение Удмуртской Республики «Балезинский политехнический техникум»</v>
          </cell>
          <cell r="E678" t="str">
            <v xml:space="preserve">427550, Удмуртская Республика, Балезинский район, п Балезино, ул Волкова, д. 13 </v>
          </cell>
          <cell r="F678">
            <v>1024</v>
          </cell>
          <cell r="G678">
            <v>908.59999999999991</v>
          </cell>
          <cell r="H678">
            <v>2048</v>
          </cell>
          <cell r="I678">
            <v>1427.8</v>
          </cell>
          <cell r="J678">
            <v>512</v>
          </cell>
          <cell r="K678">
            <v>778.8</v>
          </cell>
          <cell r="L678">
            <v>2048</v>
          </cell>
          <cell r="M678">
            <v>1569.3999999999999</v>
          </cell>
          <cell r="N678">
            <v>2048</v>
          </cell>
          <cell r="O678">
            <v>1569.3999999999999</v>
          </cell>
          <cell r="P678">
            <v>2048</v>
          </cell>
          <cell r="Q678">
            <v>1569.3999999999999</v>
          </cell>
          <cell r="R678">
            <v>2048</v>
          </cell>
          <cell r="S678">
            <v>1569.3999999999999</v>
          </cell>
          <cell r="T678">
            <v>2048</v>
          </cell>
          <cell r="U678">
            <v>1569.3999999999999</v>
          </cell>
          <cell r="V678">
            <v>2048</v>
          </cell>
          <cell r="W678">
            <v>1569.4</v>
          </cell>
          <cell r="X678">
            <v>2048</v>
          </cell>
          <cell r="Y678">
            <v>1569.4</v>
          </cell>
          <cell r="Z678" t="str">
            <v>adsl</v>
          </cell>
        </row>
        <row r="679">
          <cell r="C679" t="str">
            <v>shdety0327</v>
          </cell>
          <cell r="D679" t="str">
            <v>Бюджетное образовательное учреждение среднего профессионального образования Удмуртской Республики «Воткинский машиностроительный техникум им. В.Г. Садовникова»</v>
          </cell>
          <cell r="E679" t="str">
            <v>427430, Удмуртская Республика, г Воткинск, ул Королева, д. 20а</v>
          </cell>
          <cell r="F679">
            <v>2048</v>
          </cell>
          <cell r="G679">
            <v>1427.8</v>
          </cell>
          <cell r="H679">
            <v>6144</v>
          </cell>
          <cell r="I679">
            <v>4413.2</v>
          </cell>
          <cell r="J679">
            <v>512</v>
          </cell>
          <cell r="K679">
            <v>778.8</v>
          </cell>
          <cell r="L679">
            <v>6144</v>
          </cell>
          <cell r="M679">
            <v>4855.7</v>
          </cell>
          <cell r="N679">
            <v>6144</v>
          </cell>
          <cell r="O679">
            <v>4855.7</v>
          </cell>
          <cell r="P679">
            <v>3072</v>
          </cell>
          <cell r="Q679">
            <v>2283.3000000000002</v>
          </cell>
          <cell r="R679">
            <v>2048</v>
          </cell>
          <cell r="S679">
            <v>1569.3999999999999</v>
          </cell>
          <cell r="T679">
            <v>2048</v>
          </cell>
          <cell r="U679">
            <v>1569.3999999999999</v>
          </cell>
          <cell r="V679">
            <v>3072</v>
          </cell>
          <cell r="W679">
            <v>2283.3000000000002</v>
          </cell>
          <cell r="X679">
            <v>3072</v>
          </cell>
          <cell r="Y679">
            <v>2283.3000000000002</v>
          </cell>
          <cell r="Z679" t="str">
            <v>adsl</v>
          </cell>
        </row>
        <row r="680">
          <cell r="C680" t="str">
            <v>shdety0329</v>
          </cell>
          <cell r="D680" t="str">
            <v>Бюджетное образовательное учреждение среднего профессионального образования Удмуртской Республики «Воткинский педагогический колледж им. П.И. Чайковского»</v>
          </cell>
          <cell r="E680" t="str">
            <v>427430, Удмуртская Республика, г Воткинск, ул Серова, д. 25</v>
          </cell>
          <cell r="F680">
            <v>2048</v>
          </cell>
          <cell r="G680">
            <v>1427.8</v>
          </cell>
          <cell r="H680">
            <v>4096</v>
          </cell>
          <cell r="I680">
            <v>2725.7999999999997</v>
          </cell>
          <cell r="J680">
            <v>512</v>
          </cell>
          <cell r="K680">
            <v>778.8</v>
          </cell>
          <cell r="L680">
            <v>4096</v>
          </cell>
          <cell r="M680">
            <v>0</v>
          </cell>
          <cell r="N680">
            <v>4096</v>
          </cell>
          <cell r="O680">
            <v>0</v>
          </cell>
          <cell r="P680">
            <v>2048</v>
          </cell>
          <cell r="Q680">
            <v>0</v>
          </cell>
          <cell r="R680">
            <v>2048</v>
          </cell>
          <cell r="S680">
            <v>1569.3999999999999</v>
          </cell>
          <cell r="T680">
            <v>2048</v>
          </cell>
          <cell r="U680">
            <v>1569.3999999999999</v>
          </cell>
          <cell r="V680">
            <v>2048</v>
          </cell>
          <cell r="W680">
            <v>1569.4</v>
          </cell>
          <cell r="X680">
            <v>2048</v>
          </cell>
          <cell r="Y680">
            <v>1569.4</v>
          </cell>
          <cell r="Z680" t="str">
            <v>adsl</v>
          </cell>
        </row>
        <row r="681">
          <cell r="C681" t="str">
            <v>shdety0331</v>
          </cell>
          <cell r="D681" t="str">
            <v>Автономное образовательное учреждение среднего профессионального образования  Удмуртской Республики «Глазовский аграрно-промышленный техникум»</v>
          </cell>
          <cell r="E681" t="str">
            <v>427627, Удмуртская Республика, г Глазов, ул Драгунова, д. 2</v>
          </cell>
          <cell r="F681">
            <v>2048</v>
          </cell>
          <cell r="G681">
            <v>1427.8</v>
          </cell>
          <cell r="H681">
            <v>6144</v>
          </cell>
          <cell r="I681">
            <v>4413.2</v>
          </cell>
          <cell r="J681">
            <v>512</v>
          </cell>
          <cell r="K681">
            <v>778.8</v>
          </cell>
          <cell r="L681">
            <v>6144</v>
          </cell>
          <cell r="M681">
            <v>0</v>
          </cell>
          <cell r="N681">
            <v>6144</v>
          </cell>
          <cell r="O681">
            <v>0</v>
          </cell>
          <cell r="P681">
            <v>3072</v>
          </cell>
          <cell r="Q681">
            <v>0</v>
          </cell>
          <cell r="R681">
            <v>2048</v>
          </cell>
          <cell r="S681">
            <v>1569.3999999999999</v>
          </cell>
          <cell r="T681">
            <v>2048</v>
          </cell>
          <cell r="U681">
            <v>1569.3999999999999</v>
          </cell>
          <cell r="V681">
            <v>3072</v>
          </cell>
          <cell r="W681">
            <v>2283.3000000000002</v>
          </cell>
          <cell r="X681">
            <v>3072</v>
          </cell>
          <cell r="Y681">
            <v>2283.3000000000002</v>
          </cell>
          <cell r="Z681" t="str">
            <v>adsl</v>
          </cell>
        </row>
        <row r="682">
          <cell r="C682" t="str">
            <v>shdety0333</v>
          </cell>
          <cell r="D682" t="str">
            <v>Бюджетное образовательное учреждение среднего профессионального образования Удмуртской Республики «Глазовский политехнический колледж»</v>
          </cell>
          <cell r="E682" t="str">
            <v>427620, Удмуртская Республика, г Глазов, ул Советская, д. 43</v>
          </cell>
          <cell r="F682">
            <v>2048</v>
          </cell>
          <cell r="G682">
            <v>1427.8</v>
          </cell>
          <cell r="H682">
            <v>6144</v>
          </cell>
          <cell r="I682">
            <v>4413.2</v>
          </cell>
          <cell r="J682">
            <v>512</v>
          </cell>
          <cell r="K682">
            <v>778.8</v>
          </cell>
          <cell r="L682">
            <v>6144</v>
          </cell>
          <cell r="M682">
            <v>4855.7</v>
          </cell>
          <cell r="N682">
            <v>6144</v>
          </cell>
          <cell r="O682">
            <v>4855.7</v>
          </cell>
          <cell r="P682">
            <v>3072</v>
          </cell>
          <cell r="Q682">
            <v>2283.3000000000002</v>
          </cell>
          <cell r="R682">
            <v>2048</v>
          </cell>
          <cell r="S682">
            <v>1569.3999999999999</v>
          </cell>
          <cell r="T682">
            <v>2048</v>
          </cell>
          <cell r="U682">
            <v>1569.3999999999999</v>
          </cell>
          <cell r="V682">
            <v>3072</v>
          </cell>
          <cell r="W682">
            <v>2283.3000000000002</v>
          </cell>
          <cell r="X682">
            <v>3072</v>
          </cell>
          <cell r="Y682">
            <v>2283.3000000000002</v>
          </cell>
          <cell r="Z682" t="str">
            <v>adsl</v>
          </cell>
        </row>
        <row r="683">
          <cell r="C683" t="str">
            <v>shdety0334</v>
          </cell>
          <cell r="D683" t="str">
            <v>Бюджетное образовательное учреждение среднего профессионального образования Удмуртской Республики «Глазовский технический колледж»</v>
          </cell>
          <cell r="E683" t="str">
            <v>427621, Удмуртская Республика, г Глазов, ул Луначарского, д. 20</v>
          </cell>
          <cell r="F683">
            <v>2048</v>
          </cell>
          <cell r="G683">
            <v>1427.8</v>
          </cell>
          <cell r="H683">
            <v>6144</v>
          </cell>
          <cell r="I683">
            <v>4413.2</v>
          </cell>
          <cell r="J683">
            <v>512</v>
          </cell>
          <cell r="K683">
            <v>778.8</v>
          </cell>
          <cell r="L683">
            <v>6144</v>
          </cell>
          <cell r="M683">
            <v>4855.7</v>
          </cell>
          <cell r="N683">
            <v>6144</v>
          </cell>
          <cell r="O683">
            <v>4855.7</v>
          </cell>
          <cell r="P683">
            <v>3072</v>
          </cell>
          <cell r="Q683">
            <v>2283.3000000000002</v>
          </cell>
          <cell r="R683">
            <v>2048</v>
          </cell>
          <cell r="S683">
            <v>1569.3999999999999</v>
          </cell>
          <cell r="T683">
            <v>2048</v>
          </cell>
          <cell r="U683">
            <v>1569.3999999999999</v>
          </cell>
          <cell r="V683">
            <v>3072</v>
          </cell>
          <cell r="W683">
            <v>2283.3000000000002</v>
          </cell>
          <cell r="X683">
            <v>3072</v>
          </cell>
          <cell r="Y683">
            <v>2283.3000000000002</v>
          </cell>
          <cell r="Z683" t="str">
            <v>adsl</v>
          </cell>
        </row>
        <row r="684">
          <cell r="C684" t="str">
            <v>shdety0337</v>
          </cell>
          <cell r="D684" t="str">
            <v>Бюджетное образовательное учреждение среднего профессионального образования  Удмуртской Республики «Ижевский автотранспортный техникум»</v>
          </cell>
          <cell r="E684" t="str">
            <v>426028, Удмуртская Республика, г Ижевск, ул Гагарина, д. 49а</v>
          </cell>
          <cell r="F684">
            <v>1024</v>
          </cell>
          <cell r="G684">
            <v>908.59999999999991</v>
          </cell>
          <cell r="H684">
            <v>1024</v>
          </cell>
          <cell r="I684">
            <v>908.59999999999991</v>
          </cell>
          <cell r="J684">
            <v>512</v>
          </cell>
          <cell r="K684">
            <v>778.8</v>
          </cell>
          <cell r="L684">
            <v>1024</v>
          </cell>
          <cell r="M684">
            <v>997.09999999999991</v>
          </cell>
          <cell r="N684">
            <v>1024</v>
          </cell>
          <cell r="O684">
            <v>997.09999999999991</v>
          </cell>
          <cell r="P684">
            <v>1024</v>
          </cell>
          <cell r="Q684">
            <v>997.09999999999991</v>
          </cell>
          <cell r="R684">
            <v>1024</v>
          </cell>
          <cell r="S684">
            <v>997.09999999999991</v>
          </cell>
          <cell r="T684">
            <v>1024</v>
          </cell>
          <cell r="U684">
            <v>997.09999999999991</v>
          </cell>
          <cell r="V684">
            <v>1024</v>
          </cell>
          <cell r="W684">
            <v>997.1</v>
          </cell>
          <cell r="X684">
            <v>1024</v>
          </cell>
          <cell r="Y684">
            <v>997.1</v>
          </cell>
          <cell r="Z684" t="str">
            <v>adsl</v>
          </cell>
        </row>
        <row r="685">
          <cell r="C685" t="str">
            <v>shdety0343</v>
          </cell>
          <cell r="D685" t="str">
            <v>Автономное  образовательное учреждение среднего профессионального образования Удмуртской Республики «Ижевский политехнический колледж»</v>
          </cell>
          <cell r="E685" t="str">
            <v xml:space="preserve">426053, Удмуртская Республика, г Ижевск, ул Салютовская, д. 33 </v>
          </cell>
          <cell r="F685">
            <v>2048</v>
          </cell>
          <cell r="G685">
            <v>1427.8</v>
          </cell>
          <cell r="H685">
            <v>4096</v>
          </cell>
          <cell r="I685">
            <v>2725.7999999999997</v>
          </cell>
          <cell r="J685">
            <v>512</v>
          </cell>
          <cell r="K685">
            <v>778.8</v>
          </cell>
          <cell r="L685">
            <v>4096</v>
          </cell>
          <cell r="M685">
            <v>2997.2</v>
          </cell>
          <cell r="N685">
            <v>4096</v>
          </cell>
          <cell r="O685">
            <v>2997.2</v>
          </cell>
          <cell r="P685">
            <v>2048</v>
          </cell>
          <cell r="Q685">
            <v>1569.4</v>
          </cell>
          <cell r="R685">
            <v>2048</v>
          </cell>
          <cell r="S685">
            <v>1569.3999999999999</v>
          </cell>
          <cell r="T685">
            <v>2048</v>
          </cell>
          <cell r="U685">
            <v>1569.3999999999999</v>
          </cell>
          <cell r="V685">
            <v>2048</v>
          </cell>
          <cell r="W685">
            <v>1569.4</v>
          </cell>
          <cell r="X685">
            <v>2048</v>
          </cell>
          <cell r="Y685">
            <v>1569.4</v>
          </cell>
          <cell r="Z685" t="str">
            <v>adsl</v>
          </cell>
        </row>
        <row r="686">
          <cell r="C686" t="str">
            <v>shdety0344</v>
          </cell>
          <cell r="D686" t="str">
            <v>Автономное образовательное учреждение среднего профессионального образования Удмуртской Республики «Ижевский промышленно-экономический колледж»</v>
          </cell>
          <cell r="E686" t="str">
            <v>426000, Удмуртская Республика, г Ижевск, ул Ленина, д. 68</v>
          </cell>
          <cell r="F686">
            <v>2048</v>
          </cell>
          <cell r="G686">
            <v>1427.8</v>
          </cell>
          <cell r="H686">
            <v>6144</v>
          </cell>
          <cell r="I686">
            <v>4413.2</v>
          </cell>
          <cell r="J686">
            <v>512</v>
          </cell>
          <cell r="K686">
            <v>778.8</v>
          </cell>
          <cell r="L686">
            <v>6144</v>
          </cell>
          <cell r="M686">
            <v>4855.7</v>
          </cell>
          <cell r="N686">
            <v>6144</v>
          </cell>
          <cell r="O686">
            <v>4855.7</v>
          </cell>
          <cell r="P686">
            <v>3072</v>
          </cell>
          <cell r="Q686">
            <v>2283.3000000000002</v>
          </cell>
          <cell r="R686">
            <v>2048</v>
          </cell>
          <cell r="S686">
            <v>1569.3999999999999</v>
          </cell>
          <cell r="T686">
            <v>2048</v>
          </cell>
          <cell r="U686">
            <v>1569.3999999999999</v>
          </cell>
          <cell r="V686">
            <v>3072</v>
          </cell>
          <cell r="W686">
            <v>2283.3000000000002</v>
          </cell>
          <cell r="X686">
            <v>3072</v>
          </cell>
          <cell r="Y686">
            <v>2283.3000000000002</v>
          </cell>
          <cell r="Z686" t="str">
            <v>adsl</v>
          </cell>
        </row>
        <row r="687">
          <cell r="C687" t="str">
            <v>shdety0346</v>
          </cell>
          <cell r="D687" t="str">
            <v>Бюджетное образовательное учреждение среднего профессионального образования Удмуртской Республики «Ижевский торгово-экономический техникум»</v>
          </cell>
          <cell r="E687" t="str">
            <v>426000, Удмуртская Республика, г Ижевск, ул Ворошилова, д. 20а</v>
          </cell>
          <cell r="F687">
            <v>2048</v>
          </cell>
          <cell r="G687">
            <v>1427.8</v>
          </cell>
          <cell r="H687">
            <v>4096</v>
          </cell>
          <cell r="I687">
            <v>2725.7999999999997</v>
          </cell>
          <cell r="J687">
            <v>512</v>
          </cell>
          <cell r="K687">
            <v>778.8</v>
          </cell>
          <cell r="L687">
            <v>4096</v>
          </cell>
          <cell r="M687">
            <v>2997.2</v>
          </cell>
          <cell r="N687">
            <v>4096</v>
          </cell>
          <cell r="O687">
            <v>2997.2</v>
          </cell>
          <cell r="P687">
            <v>2048</v>
          </cell>
          <cell r="Q687">
            <v>1569.4</v>
          </cell>
          <cell r="R687">
            <v>2048</v>
          </cell>
          <cell r="S687">
            <v>1569.3999999999999</v>
          </cell>
          <cell r="T687">
            <v>2048</v>
          </cell>
          <cell r="U687">
            <v>1569.3999999999999</v>
          </cell>
          <cell r="V687">
            <v>2048</v>
          </cell>
          <cell r="W687">
            <v>1569.4</v>
          </cell>
          <cell r="X687">
            <v>2048</v>
          </cell>
          <cell r="Y687">
            <v>1569.4</v>
          </cell>
          <cell r="Z687" t="str">
            <v>adsl</v>
          </cell>
        </row>
        <row r="688">
          <cell r="C688" t="str">
            <v>shdety0347</v>
          </cell>
          <cell r="D688" t="str">
            <v>Бюджетное образовательное учреждение Удмуртской Республики «Кизнерский сельскохозяйственный техникум»</v>
          </cell>
          <cell r="E688" t="str">
            <v>427710, Удмуртская Республика, Кизнерский район, п Кизнер, ул Кизнерская, д. 73</v>
          </cell>
          <cell r="F688">
            <v>2048</v>
          </cell>
          <cell r="G688">
            <v>1427.8</v>
          </cell>
          <cell r="H688">
            <v>6144</v>
          </cell>
          <cell r="I688">
            <v>4413.2</v>
          </cell>
          <cell r="J688">
            <v>512</v>
          </cell>
          <cell r="K688">
            <v>778.8</v>
          </cell>
          <cell r="L688">
            <v>6144</v>
          </cell>
          <cell r="M688">
            <v>4855.7</v>
          </cell>
          <cell r="N688">
            <v>6144</v>
          </cell>
          <cell r="O688">
            <v>4855.7</v>
          </cell>
          <cell r="P688">
            <v>3072</v>
          </cell>
          <cell r="Q688">
            <v>2283.3000000000002</v>
          </cell>
          <cell r="R688">
            <v>2048</v>
          </cell>
          <cell r="S688">
            <v>1569.3999999999999</v>
          </cell>
          <cell r="T688">
            <v>2048</v>
          </cell>
          <cell r="U688">
            <v>1569.3999999999999</v>
          </cell>
          <cell r="V688">
            <v>3072</v>
          </cell>
          <cell r="W688">
            <v>2283.3000000000002</v>
          </cell>
          <cell r="X688">
            <v>3072</v>
          </cell>
          <cell r="Y688">
            <v>2283.3000000000002</v>
          </cell>
          <cell r="Z688" t="str">
            <v>adsl</v>
          </cell>
        </row>
        <row r="689">
          <cell r="C689" t="str">
            <v>shdety0352</v>
          </cell>
          <cell r="D689" t="str">
            <v>Бюджетное образовательное учреждение среднего профессионального образования Удмуртской Республики «Можгинский педагогический колледж имени Т.К.Борисова»</v>
          </cell>
          <cell r="E689" t="str">
            <v>427790, Удмуртская Республика, Можгинский район, г Можга, ул Наговицына, д. 48</v>
          </cell>
          <cell r="F689">
            <v>2048</v>
          </cell>
          <cell r="G689">
            <v>1427.8</v>
          </cell>
          <cell r="H689">
            <v>6144</v>
          </cell>
          <cell r="I689">
            <v>4413.2</v>
          </cell>
          <cell r="J689">
            <v>512</v>
          </cell>
          <cell r="K689">
            <v>778.8</v>
          </cell>
          <cell r="L689">
            <v>6144</v>
          </cell>
          <cell r="M689">
            <v>4855.7</v>
          </cell>
          <cell r="N689">
            <v>6144</v>
          </cell>
          <cell r="O689">
            <v>4855.7</v>
          </cell>
          <cell r="P689">
            <v>3072</v>
          </cell>
          <cell r="Q689">
            <v>2283.3000000000002</v>
          </cell>
          <cell r="R689">
            <v>2048</v>
          </cell>
          <cell r="S689">
            <v>1569.3999999999999</v>
          </cell>
          <cell r="T689">
            <v>2048</v>
          </cell>
          <cell r="U689">
            <v>1569.3999999999999</v>
          </cell>
          <cell r="V689">
            <v>3072</v>
          </cell>
          <cell r="W689">
            <v>2283.3000000000002</v>
          </cell>
          <cell r="X689">
            <v>3072</v>
          </cell>
          <cell r="Y689">
            <v>2283.3000000000002</v>
          </cell>
          <cell r="Z689" t="str">
            <v>adsl</v>
          </cell>
        </row>
        <row r="690">
          <cell r="C690" t="str">
            <v>shdety0353</v>
          </cell>
          <cell r="D690" t="str">
            <v>Бюджетное профессиональное образовательное учреждение Удмуртской Республики «Можгинский политехнический техникум»</v>
          </cell>
          <cell r="E690" t="str">
            <v>427795, Удмуртская Республика, Можгинский район, г Можга, ул Наговицына, д. 199</v>
          </cell>
          <cell r="F690">
            <v>2048</v>
          </cell>
          <cell r="G690">
            <v>1427.8</v>
          </cell>
          <cell r="H690">
            <v>6144</v>
          </cell>
          <cell r="I690">
            <v>4413.2</v>
          </cell>
          <cell r="J690">
            <v>512</v>
          </cell>
          <cell r="K690">
            <v>778.8</v>
          </cell>
          <cell r="L690">
            <v>6144</v>
          </cell>
          <cell r="M690">
            <v>4855.7</v>
          </cell>
          <cell r="N690">
            <v>6144</v>
          </cell>
          <cell r="O690">
            <v>4855.7</v>
          </cell>
          <cell r="P690">
            <v>3072</v>
          </cell>
          <cell r="Q690">
            <v>2283.3000000000002</v>
          </cell>
          <cell r="R690">
            <v>2048</v>
          </cell>
          <cell r="S690">
            <v>1569.3999999999999</v>
          </cell>
          <cell r="T690">
            <v>2048</v>
          </cell>
          <cell r="U690">
            <v>1569.3999999999999</v>
          </cell>
          <cell r="V690">
            <v>3072</v>
          </cell>
          <cell r="W690">
            <v>2283.3000000000002</v>
          </cell>
          <cell r="X690">
            <v>3072</v>
          </cell>
          <cell r="Y690">
            <v>2283.3000000000002</v>
          </cell>
          <cell r="Z690" t="str">
            <v>adsl</v>
          </cell>
        </row>
        <row r="691">
          <cell r="C691" t="str">
            <v>shdety0365</v>
          </cell>
          <cell r="D691" t="str">
            <v>Бюджетное образовательное учреждение среднего профессионального образования Удмуртской Республики «Сарапульский политехнический колледж»</v>
          </cell>
          <cell r="E691" t="str">
            <v xml:space="preserve">427990, Удмуртская Республика, Сарапульский район, с Сигаево, ул Лермонтова, д. 28 </v>
          </cell>
          <cell r="F691">
            <v>2048</v>
          </cell>
          <cell r="G691">
            <v>1427.8</v>
          </cell>
          <cell r="H691">
            <v>6144</v>
          </cell>
          <cell r="I691">
            <v>4413.2</v>
          </cell>
          <cell r="J691">
            <v>512</v>
          </cell>
          <cell r="K691">
            <v>778.8</v>
          </cell>
          <cell r="L691">
            <v>6144</v>
          </cell>
          <cell r="M691">
            <v>4855.7</v>
          </cell>
          <cell r="N691">
            <v>6144</v>
          </cell>
          <cell r="O691">
            <v>4855.7</v>
          </cell>
          <cell r="P691">
            <v>3072</v>
          </cell>
          <cell r="Q691">
            <v>2283.3000000000002</v>
          </cell>
          <cell r="R691">
            <v>2048</v>
          </cell>
          <cell r="S691">
            <v>1569.3999999999999</v>
          </cell>
          <cell r="T691">
            <v>2048</v>
          </cell>
          <cell r="U691">
            <v>1569.3999999999999</v>
          </cell>
          <cell r="V691">
            <v>3072</v>
          </cell>
          <cell r="W691">
            <v>2283.3000000000002</v>
          </cell>
          <cell r="X691">
            <v>3072</v>
          </cell>
          <cell r="Y691">
            <v>2283.3000000000002</v>
          </cell>
          <cell r="Z691" t="str">
            <v>adsl</v>
          </cell>
        </row>
        <row r="692">
          <cell r="C692" t="str">
            <v>shdety0367</v>
          </cell>
          <cell r="D692" t="str">
            <v>Бюджетное профессиональное учреждение Удмуртской Республики «Сарапульский промышленно-строительный техникум»</v>
          </cell>
          <cell r="E692" t="str">
            <v>427968, Удмуртская Республика, г Сарапул, ул 20 лет Победы, д. 25</v>
          </cell>
          <cell r="F692">
            <v>2048</v>
          </cell>
          <cell r="G692">
            <v>1427.8</v>
          </cell>
          <cell r="H692">
            <v>4096</v>
          </cell>
          <cell r="I692">
            <v>2725.7999999999997</v>
          </cell>
          <cell r="J692">
            <v>512</v>
          </cell>
          <cell r="K692">
            <v>778.8</v>
          </cell>
          <cell r="L692">
            <v>4096</v>
          </cell>
          <cell r="M692">
            <v>2997.2</v>
          </cell>
          <cell r="N692">
            <v>4096</v>
          </cell>
          <cell r="O692">
            <v>2997.2</v>
          </cell>
          <cell r="P692">
            <v>2048</v>
          </cell>
          <cell r="Q692">
            <v>1569.4</v>
          </cell>
          <cell r="R692">
            <v>2048</v>
          </cell>
          <cell r="S692">
            <v>1569.3999999999999</v>
          </cell>
          <cell r="T692">
            <v>2048</v>
          </cell>
          <cell r="U692">
            <v>1569.3999999999999</v>
          </cell>
          <cell r="V692">
            <v>2048</v>
          </cell>
          <cell r="W692">
            <v>1569.4</v>
          </cell>
          <cell r="X692">
            <v>2048</v>
          </cell>
          <cell r="Y692">
            <v>1569.4</v>
          </cell>
          <cell r="Z692" t="str">
            <v>adsl</v>
          </cell>
        </row>
        <row r="693">
          <cell r="C693" t="str">
            <v>shdety0369</v>
          </cell>
          <cell r="D693" t="str">
            <v>Бюджетное образовательное учреждение среднего профессионального образования Удмуртской Республики «Сарапульский техникум пищевой промышленности»</v>
          </cell>
          <cell r="E693" t="str">
            <v>427968, Удмуртская Республика, г Сарапул, ул Гончарова, д. 40</v>
          </cell>
          <cell r="F693">
            <v>2048</v>
          </cell>
          <cell r="G693">
            <v>1427.8</v>
          </cell>
          <cell r="H693">
            <v>2048</v>
          </cell>
          <cell r="I693">
            <v>1427.8</v>
          </cell>
          <cell r="J693">
            <v>512</v>
          </cell>
          <cell r="K693">
            <v>778.8</v>
          </cell>
          <cell r="L693">
            <v>2048</v>
          </cell>
          <cell r="M693">
            <v>1569.3999999999999</v>
          </cell>
          <cell r="N693">
            <v>2048</v>
          </cell>
          <cell r="O693">
            <v>1569.3999999999999</v>
          </cell>
          <cell r="P693">
            <v>2048</v>
          </cell>
          <cell r="Q693">
            <v>1569.3999999999999</v>
          </cell>
          <cell r="R693">
            <v>2048</v>
          </cell>
          <cell r="S693">
            <v>1569.3999999999999</v>
          </cell>
          <cell r="T693">
            <v>2048</v>
          </cell>
          <cell r="U693">
            <v>1569.3999999999999</v>
          </cell>
          <cell r="V693">
            <v>2048</v>
          </cell>
          <cell r="W693">
            <v>1569.4</v>
          </cell>
          <cell r="X693">
            <v>2048</v>
          </cell>
          <cell r="Y693">
            <v>1569.4</v>
          </cell>
          <cell r="Z693" t="str">
            <v>adsl</v>
          </cell>
        </row>
        <row r="694">
          <cell r="C694" t="str">
            <v>shdety0374</v>
          </cell>
          <cell r="D694" t="str">
            <v>Автономное профессиональное образовательное учреждение Удмуртской Республики «Топливно-энергетический колледж»</v>
          </cell>
          <cell r="E694" t="str">
            <v>426000, Удмуртская Республика, г. Ижевск, ул. Сабурова, 23</v>
          </cell>
          <cell r="F694">
            <v>2048</v>
          </cell>
          <cell r="G694">
            <v>1427.8</v>
          </cell>
          <cell r="H694">
            <v>4096</v>
          </cell>
          <cell r="I694">
            <v>2725.7999999999997</v>
          </cell>
          <cell r="J694">
            <v>512</v>
          </cell>
          <cell r="K694">
            <v>778.8</v>
          </cell>
          <cell r="L694">
            <v>4096</v>
          </cell>
          <cell r="M694">
            <v>2997.2</v>
          </cell>
          <cell r="N694">
            <v>4096</v>
          </cell>
          <cell r="O694">
            <v>2997.2</v>
          </cell>
          <cell r="P694">
            <v>2048</v>
          </cell>
          <cell r="Q694">
            <v>1569.4</v>
          </cell>
          <cell r="R694">
            <v>2048</v>
          </cell>
          <cell r="S694">
            <v>1569.3999999999999</v>
          </cell>
          <cell r="T694">
            <v>2048</v>
          </cell>
          <cell r="U694">
            <v>1569.3999999999999</v>
          </cell>
          <cell r="V694">
            <v>2048</v>
          </cell>
          <cell r="W694">
            <v>1569.4</v>
          </cell>
          <cell r="X694">
            <v>2048</v>
          </cell>
          <cell r="Y694">
            <v>1569.4</v>
          </cell>
          <cell r="Z694" t="str">
            <v>adsl</v>
          </cell>
        </row>
        <row r="695">
          <cell r="C695" t="str">
            <v>shdety0375</v>
          </cell>
          <cell r="D695" t="str">
            <v>Бюджетное образовательное учреждение среднего профессионального образования Удмуртской Республики «Увинский профессиональный колледж»</v>
          </cell>
          <cell r="E695" t="str">
            <v xml:space="preserve">427260, Удмуртская Республика, Увинский район, п Ува, ул М.Горького, д. 95 </v>
          </cell>
          <cell r="F695">
            <v>2048</v>
          </cell>
          <cell r="G695">
            <v>1427.8</v>
          </cell>
          <cell r="H695">
            <v>6144</v>
          </cell>
          <cell r="I695">
            <v>4413.2</v>
          </cell>
          <cell r="J695">
            <v>512</v>
          </cell>
          <cell r="K695">
            <v>778.8</v>
          </cell>
          <cell r="L695">
            <v>6144</v>
          </cell>
          <cell r="M695">
            <v>0</v>
          </cell>
          <cell r="N695">
            <v>6144</v>
          </cell>
          <cell r="O695">
            <v>0</v>
          </cell>
          <cell r="P695">
            <v>3072</v>
          </cell>
          <cell r="Q695">
            <v>0</v>
          </cell>
          <cell r="R695">
            <v>2048</v>
          </cell>
          <cell r="S695">
            <v>1569.3999999999999</v>
          </cell>
          <cell r="T695">
            <v>2048</v>
          </cell>
          <cell r="U695">
            <v>1569.3999999999999</v>
          </cell>
          <cell r="V695">
            <v>3072</v>
          </cell>
          <cell r="W695">
            <v>2283.3000000000002</v>
          </cell>
          <cell r="X695">
            <v>3072</v>
          </cell>
          <cell r="Y695">
            <v>2283.3000000000002</v>
          </cell>
          <cell r="Z695" t="str">
            <v>adsl</v>
          </cell>
        </row>
        <row r="696">
          <cell r="C696" t="str">
            <v>shdety0378</v>
          </cell>
          <cell r="D696" t="str">
            <v>Автономное образовательное учреждение среднего профессионального образования Удмуртской Республики «Экономико-технологический колледж»</v>
          </cell>
          <cell r="E696" t="str">
            <v>426009, Удмуртская Республика, г Ижевск, ул Халтурина, д. 2а</v>
          </cell>
          <cell r="F696">
            <v>2048</v>
          </cell>
          <cell r="G696">
            <v>1427.8</v>
          </cell>
          <cell r="H696">
            <v>2048</v>
          </cell>
          <cell r="I696">
            <v>1427.8</v>
          </cell>
          <cell r="J696">
            <v>512</v>
          </cell>
          <cell r="K696">
            <v>778.8</v>
          </cell>
          <cell r="L696">
            <v>2048</v>
          </cell>
          <cell r="M696">
            <v>1569.3999999999999</v>
          </cell>
          <cell r="N696">
            <v>2048</v>
          </cell>
          <cell r="O696">
            <v>1569.3999999999999</v>
          </cell>
          <cell r="P696">
            <v>2048</v>
          </cell>
          <cell r="Q696">
            <v>1569.3999999999999</v>
          </cell>
          <cell r="R696">
            <v>2048</v>
          </cell>
          <cell r="S696">
            <v>1569.3999999999999</v>
          </cell>
          <cell r="T696">
            <v>2048</v>
          </cell>
          <cell r="U696">
            <v>1569.3999999999999</v>
          </cell>
          <cell r="V696">
            <v>2048</v>
          </cell>
          <cell r="W696">
            <v>1569.4</v>
          </cell>
          <cell r="X696">
            <v>2048</v>
          </cell>
          <cell r="Y696">
            <v>1569.4</v>
          </cell>
          <cell r="Z696" t="str">
            <v>adsl</v>
          </cell>
        </row>
        <row r="697">
          <cell r="C697" t="str">
            <v>shdety0379</v>
          </cell>
          <cell r="D697" t="str">
            <v>Бюджетное образовательное учреждение среднего профессионального образования Удмуртской Республики «Ярский политехникум»</v>
          </cell>
          <cell r="E697" t="str">
            <v xml:space="preserve">427500, Удмуртская Республика, Ярский район, посёлок Яр, улица Флора Васильева, д. 31 </v>
          </cell>
          <cell r="F697">
            <v>2048</v>
          </cell>
          <cell r="G697">
            <v>1427.8</v>
          </cell>
          <cell r="H697">
            <v>6144</v>
          </cell>
          <cell r="I697">
            <v>4413.2</v>
          </cell>
          <cell r="J697">
            <v>512</v>
          </cell>
          <cell r="K697">
            <v>778.8</v>
          </cell>
          <cell r="L697">
            <v>6144</v>
          </cell>
          <cell r="M697">
            <v>4855.7</v>
          </cell>
          <cell r="N697">
            <v>6144</v>
          </cell>
          <cell r="O697">
            <v>4855.7</v>
          </cell>
          <cell r="P697">
            <v>1024</v>
          </cell>
          <cell r="Q697">
            <v>2969.4</v>
          </cell>
          <cell r="R697">
            <v>2048</v>
          </cell>
          <cell r="S697">
            <v>1569.3999999999999</v>
          </cell>
          <cell r="T697">
            <v>2048</v>
          </cell>
          <cell r="U697">
            <v>1569.3999999999999</v>
          </cell>
          <cell r="V697">
            <v>3072</v>
          </cell>
          <cell r="W697">
            <v>2283.3000000000002</v>
          </cell>
          <cell r="X697">
            <v>3072</v>
          </cell>
          <cell r="Y697">
            <v>2283.3000000000002</v>
          </cell>
          <cell r="Z697" t="str">
            <v>adsl</v>
          </cell>
        </row>
        <row r="698">
          <cell r="C698" t="str">
            <v>shdety0380</v>
          </cell>
          <cell r="D698" t="str">
            <v>Муниципальное автономное дошкольное образовательное Учреждение Центр развития ребенка - детский сад №63</v>
          </cell>
          <cell r="E698" t="str">
            <v>426060, Удмуртская Республика, г. Ижевск, ул. 9-е Января, д. 181а</v>
          </cell>
          <cell r="F698">
            <v>2048</v>
          </cell>
          <cell r="G698">
            <v>1427.8</v>
          </cell>
          <cell r="H698">
            <v>6144</v>
          </cell>
          <cell r="I698">
            <v>4413.2</v>
          </cell>
          <cell r="J698">
            <v>512</v>
          </cell>
          <cell r="K698">
            <v>778.8</v>
          </cell>
          <cell r="L698">
            <v>6144</v>
          </cell>
          <cell r="M698">
            <v>4855.7</v>
          </cell>
          <cell r="N698">
            <v>6144</v>
          </cell>
          <cell r="O698">
            <v>4855.7</v>
          </cell>
          <cell r="P698">
            <v>1024</v>
          </cell>
          <cell r="Q698">
            <v>997.1</v>
          </cell>
          <cell r="R698">
            <v>2048</v>
          </cell>
          <cell r="S698">
            <v>1569.3999999999999</v>
          </cell>
          <cell r="T698">
            <v>2048</v>
          </cell>
          <cell r="U698">
            <v>1569.3999999999999</v>
          </cell>
          <cell r="V698">
            <v>1024</v>
          </cell>
          <cell r="W698">
            <v>997.1</v>
          </cell>
          <cell r="X698">
            <v>1024</v>
          </cell>
          <cell r="Y698">
            <v>997.1</v>
          </cell>
          <cell r="Z698" t="str">
            <v>adsl</v>
          </cell>
        </row>
        <row r="699">
          <cell r="C699" t="str">
            <v>shdety0381</v>
          </cell>
          <cell r="D699" t="str">
            <v>Муниципальное бюджетное дошкольное образовательное учреждение Центр развития ребенка – детский сад № 68</v>
          </cell>
          <cell r="E699" t="str">
            <v>426006, Удмуртская Республика, г. Ижевск, ул. Телегина, д. 51</v>
          </cell>
          <cell r="F699">
            <v>2048</v>
          </cell>
          <cell r="G699">
            <v>1427.8</v>
          </cell>
          <cell r="H699">
            <v>4096</v>
          </cell>
          <cell r="I699">
            <v>2725.7999999999997</v>
          </cell>
          <cell r="J699">
            <v>512</v>
          </cell>
          <cell r="K699">
            <v>778.8</v>
          </cell>
          <cell r="L699">
            <v>4096</v>
          </cell>
          <cell r="M699">
            <v>2997.2</v>
          </cell>
          <cell r="N699">
            <v>4096</v>
          </cell>
          <cell r="O699">
            <v>2997.2</v>
          </cell>
          <cell r="P699">
            <v>2048</v>
          </cell>
          <cell r="Q699">
            <v>1569.4</v>
          </cell>
          <cell r="R699">
            <v>2048</v>
          </cell>
          <cell r="S699">
            <v>1569.3999999999999</v>
          </cell>
          <cell r="T699">
            <v>2048</v>
          </cell>
          <cell r="U699">
            <v>1569.3999999999999</v>
          </cell>
          <cell r="V699">
            <v>2048</v>
          </cell>
          <cell r="W699">
            <v>1569.4</v>
          </cell>
          <cell r="X699">
            <v>2048</v>
          </cell>
          <cell r="Y699">
            <v>1569.4</v>
          </cell>
          <cell r="Z699" t="str">
            <v>adsl</v>
          </cell>
        </row>
        <row r="700">
          <cell r="C700" t="str">
            <v>shdety0382</v>
          </cell>
          <cell r="D700" t="str">
            <v>Муниципальное бюджетное дошкольное образовательное учреждение Центр развития ребенка-детский сад №17</v>
          </cell>
          <cell r="E700" t="str">
            <v>426063, Ижевск, Ключевой поселок, 43а</v>
          </cell>
          <cell r="F700">
            <v>2048</v>
          </cell>
          <cell r="G700">
            <v>1427.8</v>
          </cell>
          <cell r="H700">
            <v>6144</v>
          </cell>
          <cell r="I700">
            <v>4413.2</v>
          </cell>
          <cell r="J700">
            <v>512</v>
          </cell>
          <cell r="K700">
            <v>778.8</v>
          </cell>
          <cell r="L700">
            <v>6144</v>
          </cell>
          <cell r="M700">
            <v>4855.7</v>
          </cell>
          <cell r="N700">
            <v>6144</v>
          </cell>
          <cell r="O700">
            <v>4855.7</v>
          </cell>
          <cell r="P700">
            <v>1024</v>
          </cell>
          <cell r="Q700">
            <v>997.1</v>
          </cell>
          <cell r="R700">
            <v>2048</v>
          </cell>
          <cell r="S700">
            <v>1569.3999999999999</v>
          </cell>
          <cell r="T700">
            <v>2048</v>
          </cell>
          <cell r="U700">
            <v>1569.3999999999999</v>
          </cell>
          <cell r="V700">
            <v>1024</v>
          </cell>
          <cell r="W700">
            <v>997.1</v>
          </cell>
          <cell r="X700">
            <v>1024</v>
          </cell>
          <cell r="Y700">
            <v>997.1</v>
          </cell>
          <cell r="Z700" t="str">
            <v>adsl</v>
          </cell>
        </row>
        <row r="701">
          <cell r="C701" t="str">
            <v>shdety0383</v>
          </cell>
          <cell r="D701" t="str">
            <v>Муниципальное бюджетное дошкольное образовательное учреждение Центр развития ребенка - детский сад №141</v>
          </cell>
          <cell r="E701" t="str">
            <v>426033, г. Ижевск, 50 лет Пионерии, 33</v>
          </cell>
          <cell r="F701">
            <v>2048</v>
          </cell>
          <cell r="G701">
            <v>1427.8</v>
          </cell>
          <cell r="H701">
            <v>4096</v>
          </cell>
          <cell r="I701">
            <v>2725.7999999999997</v>
          </cell>
          <cell r="J701">
            <v>512</v>
          </cell>
          <cell r="K701">
            <v>778.8</v>
          </cell>
          <cell r="L701">
            <v>4096</v>
          </cell>
          <cell r="M701">
            <v>2997.2</v>
          </cell>
          <cell r="N701">
            <v>4096</v>
          </cell>
          <cell r="O701">
            <v>2997.2</v>
          </cell>
          <cell r="P701">
            <v>2048</v>
          </cell>
          <cell r="Q701">
            <v>1569.4</v>
          </cell>
          <cell r="R701">
            <v>2048</v>
          </cell>
          <cell r="S701">
            <v>1569.3999999999999</v>
          </cell>
          <cell r="T701">
            <v>2048</v>
          </cell>
          <cell r="U701">
            <v>1569.3999999999999</v>
          </cell>
          <cell r="V701">
            <v>2048</v>
          </cell>
          <cell r="W701">
            <v>1569.4</v>
          </cell>
          <cell r="X701">
            <v>2048</v>
          </cell>
          <cell r="Y701">
            <v>1569.4</v>
          </cell>
          <cell r="Z701" t="str">
            <v>adsl</v>
          </cell>
        </row>
        <row r="702">
          <cell r="C702" t="str">
            <v>shdety0384</v>
          </cell>
          <cell r="D702" t="str">
            <v>Муниципальное бюджетное дошкольное образовательное учреждение Центр развития ребенка - детский сад № 226</v>
          </cell>
          <cell r="E702" t="str">
            <v>426072, город Ижевск, Молодежная, 63</v>
          </cell>
          <cell r="F702">
            <v>2048</v>
          </cell>
          <cell r="G702">
            <v>1427.8</v>
          </cell>
          <cell r="H702">
            <v>6144</v>
          </cell>
          <cell r="I702">
            <v>4413.2</v>
          </cell>
          <cell r="J702">
            <v>512</v>
          </cell>
          <cell r="K702">
            <v>778.8</v>
          </cell>
          <cell r="L702">
            <v>6144</v>
          </cell>
          <cell r="M702">
            <v>4855.7</v>
          </cell>
          <cell r="N702">
            <v>6144</v>
          </cell>
          <cell r="O702">
            <v>4855.7</v>
          </cell>
          <cell r="P702">
            <v>1024</v>
          </cell>
          <cell r="Q702">
            <v>997.1</v>
          </cell>
          <cell r="R702">
            <v>2048</v>
          </cell>
          <cell r="S702">
            <v>1569.3999999999999</v>
          </cell>
          <cell r="T702">
            <v>2048</v>
          </cell>
          <cell r="U702">
            <v>1569.3999999999999</v>
          </cell>
          <cell r="V702">
            <v>1024</v>
          </cell>
          <cell r="W702">
            <v>997.1</v>
          </cell>
          <cell r="X702">
            <v>1024</v>
          </cell>
          <cell r="Y702">
            <v>997.1</v>
          </cell>
          <cell r="Z702" t="str">
            <v>adsl</v>
          </cell>
        </row>
        <row r="703">
          <cell r="C703" t="str">
            <v>shdety0301</v>
          </cell>
          <cell r="D703" t="str">
            <v>Бюджетное дошкольное образовательное учреждение Удмуртской Республики «Центр развития ребенка – детский сад»</v>
          </cell>
          <cell r="E703" t="str">
            <v>426067, Удмуртская Республика, г. Ижевск, Т.Барамзиной, 38</v>
          </cell>
          <cell r="F703">
            <v>2048</v>
          </cell>
          <cell r="G703">
            <v>1427.8</v>
          </cell>
          <cell r="H703">
            <v>4096</v>
          </cell>
          <cell r="I703">
            <v>2725.7999999999997</v>
          </cell>
          <cell r="J703">
            <v>512</v>
          </cell>
          <cell r="K703">
            <v>778.8</v>
          </cell>
          <cell r="L703">
            <v>4096</v>
          </cell>
          <cell r="M703">
            <v>2997.2</v>
          </cell>
          <cell r="N703">
            <v>4096</v>
          </cell>
          <cell r="O703">
            <v>2997.2</v>
          </cell>
          <cell r="P703">
            <v>2048</v>
          </cell>
          <cell r="Q703">
            <v>1569.4</v>
          </cell>
          <cell r="R703">
            <v>2048</v>
          </cell>
          <cell r="S703">
            <v>1569.3999999999999</v>
          </cell>
          <cell r="T703">
            <v>2048</v>
          </cell>
          <cell r="U703">
            <v>1569.3999999999999</v>
          </cell>
          <cell r="V703">
            <v>2048</v>
          </cell>
          <cell r="W703">
            <v>1569.4</v>
          </cell>
          <cell r="X703">
            <v>2048</v>
          </cell>
          <cell r="Y703">
            <v>1569.4</v>
          </cell>
          <cell r="Z703" t="str">
            <v>adsl</v>
          </cell>
        </row>
        <row r="704">
          <cell r="C704" t="str">
            <v>shdety0386</v>
          </cell>
          <cell r="D704" t="str">
            <v>Муниципальное бюджетное дошкольное образовательное учреждение Центр развития ребенка – детский сад №5</v>
          </cell>
          <cell r="E704" t="str">
            <v>427440, Удмуртская Республика, г.Воткинск, ул.1905 года, д.11</v>
          </cell>
          <cell r="F704">
            <v>2048</v>
          </cell>
          <cell r="G704">
            <v>1427.8</v>
          </cell>
          <cell r="H704">
            <v>6144</v>
          </cell>
          <cell r="I704">
            <v>4413.2</v>
          </cell>
          <cell r="J704">
            <v>512</v>
          </cell>
          <cell r="K704">
            <v>778.8</v>
          </cell>
          <cell r="L704">
            <v>6144</v>
          </cell>
          <cell r="M704">
            <v>4855.7</v>
          </cell>
          <cell r="N704">
            <v>6144</v>
          </cell>
          <cell r="O704">
            <v>4855.7</v>
          </cell>
          <cell r="P704">
            <v>1024</v>
          </cell>
          <cell r="Q704">
            <v>997.1</v>
          </cell>
          <cell r="R704">
            <v>2048</v>
          </cell>
          <cell r="S704">
            <v>1569.3999999999999</v>
          </cell>
          <cell r="T704">
            <v>2048</v>
          </cell>
          <cell r="U704">
            <v>1569.3999999999999</v>
          </cell>
          <cell r="V704">
            <v>1024</v>
          </cell>
          <cell r="W704">
            <v>997.1</v>
          </cell>
          <cell r="X704">
            <v>1024</v>
          </cell>
          <cell r="Y704">
            <v>997.1</v>
          </cell>
          <cell r="Z704" t="str">
            <v>adsl</v>
          </cell>
        </row>
        <row r="705">
          <cell r="C705" t="str">
            <v>shdety0387</v>
          </cell>
          <cell r="D705" t="str">
            <v>Муниципальное бюджетное дошкольное образовательное учреждение «Детский сад комбинированного вида № 40»</v>
          </cell>
          <cell r="E705" t="str">
            <v>427620, Удмуртская Республика, г. Глазов, ул. В.Короленко, д.14г</v>
          </cell>
          <cell r="F705">
            <v>2048</v>
          </cell>
          <cell r="G705">
            <v>1427.8</v>
          </cell>
          <cell r="H705">
            <v>6144</v>
          </cell>
          <cell r="I705">
            <v>4413.2</v>
          </cell>
          <cell r="J705">
            <v>512</v>
          </cell>
          <cell r="K705">
            <v>778.8</v>
          </cell>
          <cell r="L705">
            <v>6144</v>
          </cell>
          <cell r="M705">
            <v>4855.7</v>
          </cell>
          <cell r="N705">
            <v>6144</v>
          </cell>
          <cell r="O705">
            <v>4855.7</v>
          </cell>
          <cell r="P705">
            <v>1024</v>
          </cell>
          <cell r="Q705">
            <v>997.1</v>
          </cell>
          <cell r="R705">
            <v>2048</v>
          </cell>
          <cell r="S705">
            <v>1569.3999999999999</v>
          </cell>
          <cell r="T705">
            <v>2048</v>
          </cell>
          <cell r="U705">
            <v>1569.3999999999999</v>
          </cell>
          <cell r="V705">
            <v>1024</v>
          </cell>
          <cell r="W705">
            <v>997.1</v>
          </cell>
          <cell r="X705">
            <v>1024</v>
          </cell>
          <cell r="Y705">
            <v>997.1</v>
          </cell>
          <cell r="Z705" t="str">
            <v>adsl</v>
          </cell>
        </row>
        <row r="706">
          <cell r="C706" t="str">
            <v>shdety0388</v>
          </cell>
          <cell r="D706" t="str">
            <v>Муниципальное бюджетное дошкольное образовательное учреждение Центр развития ребенка – детский сад № 22 города Можги</v>
          </cell>
          <cell r="E706" t="str">
            <v>427797, Республика Удмуртия, город Можга, микрорайон Вешняковский, 11</v>
          </cell>
          <cell r="F706">
            <v>2048</v>
          </cell>
          <cell r="G706">
            <v>1427.8</v>
          </cell>
          <cell r="H706">
            <v>6144</v>
          </cell>
          <cell r="I706">
            <v>4413.2</v>
          </cell>
          <cell r="J706">
            <v>512</v>
          </cell>
          <cell r="K706">
            <v>778.8</v>
          </cell>
          <cell r="L706">
            <v>6144</v>
          </cell>
          <cell r="M706">
            <v>4855.7</v>
          </cell>
          <cell r="N706">
            <v>6144</v>
          </cell>
          <cell r="O706">
            <v>4855.7</v>
          </cell>
          <cell r="P706">
            <v>1024</v>
          </cell>
          <cell r="Q706">
            <v>997.1</v>
          </cell>
          <cell r="R706">
            <v>2048</v>
          </cell>
          <cell r="S706">
            <v>1569.3999999999999</v>
          </cell>
          <cell r="T706">
            <v>2048</v>
          </cell>
          <cell r="U706">
            <v>1569.3999999999999</v>
          </cell>
          <cell r="V706">
            <v>1024</v>
          </cell>
          <cell r="W706">
            <v>997.1</v>
          </cell>
          <cell r="X706">
            <v>1024</v>
          </cell>
          <cell r="Y706">
            <v>997.1</v>
          </cell>
          <cell r="Z706" t="str">
            <v>adsl</v>
          </cell>
        </row>
        <row r="707">
          <cell r="C707" t="str">
            <v>shdety0389</v>
          </cell>
          <cell r="D707" t="str">
            <v>Муниципальное бюджетное дошкольное образовательное учреждение Центр развития ребенка - детский сад № 30</v>
          </cell>
          <cell r="E707" t="str">
            <v>427961, Удмуртская Республика, г. Сарапул, ул. Фурманова, д. 24</v>
          </cell>
          <cell r="F707">
            <v>2048</v>
          </cell>
          <cell r="G707">
            <v>1427.8</v>
          </cell>
          <cell r="H707">
            <v>6144</v>
          </cell>
          <cell r="I707">
            <v>4413.2</v>
          </cell>
          <cell r="J707">
            <v>512</v>
          </cell>
          <cell r="K707">
            <v>778.8</v>
          </cell>
          <cell r="L707">
            <v>6144</v>
          </cell>
          <cell r="M707">
            <v>4855.7</v>
          </cell>
          <cell r="N707">
            <v>6144</v>
          </cell>
          <cell r="O707">
            <v>4855.7</v>
          </cell>
          <cell r="P707">
            <v>1024</v>
          </cell>
          <cell r="Q707">
            <v>997.1</v>
          </cell>
          <cell r="R707">
            <v>2048</v>
          </cell>
          <cell r="S707">
            <v>1569.3999999999999</v>
          </cell>
          <cell r="T707">
            <v>2048</v>
          </cell>
          <cell r="U707">
            <v>1569.3999999999999</v>
          </cell>
          <cell r="V707">
            <v>1024</v>
          </cell>
          <cell r="W707">
            <v>997.1</v>
          </cell>
          <cell r="X707">
            <v>1024</v>
          </cell>
          <cell r="Y707">
            <v>997.1</v>
          </cell>
          <cell r="Z707" t="str">
            <v>adsl</v>
          </cell>
        </row>
        <row r="708">
          <cell r="C708" t="str">
            <v>shdety0390</v>
          </cell>
          <cell r="D708" t="str">
            <v>Муниципальное дошкольное образовательное учреждение общеразвивающего вида «Увинский детский сад № 6»</v>
          </cell>
          <cell r="E708" t="str">
            <v>427261, Удмуртская Республика, Увинский район, п.Ува, улица Фурманова, дом 7</v>
          </cell>
          <cell r="F708">
            <v>2048</v>
          </cell>
          <cell r="G708">
            <v>1427.8</v>
          </cell>
          <cell r="H708">
            <v>6144</v>
          </cell>
          <cell r="I708">
            <v>4413.2</v>
          </cell>
          <cell r="J708">
            <v>512</v>
          </cell>
          <cell r="K708">
            <v>778.8</v>
          </cell>
          <cell r="L708">
            <v>6144</v>
          </cell>
          <cell r="M708">
            <v>4855.7</v>
          </cell>
          <cell r="N708">
            <v>6144</v>
          </cell>
          <cell r="O708">
            <v>4855.7</v>
          </cell>
          <cell r="P708">
            <v>1024</v>
          </cell>
          <cell r="Q708">
            <v>997.1</v>
          </cell>
          <cell r="R708">
            <v>2048</v>
          </cell>
          <cell r="S708">
            <v>1569.3999999999999</v>
          </cell>
          <cell r="T708">
            <v>2048</v>
          </cell>
          <cell r="U708">
            <v>1569.3999999999999</v>
          </cell>
          <cell r="V708">
            <v>1024</v>
          </cell>
          <cell r="W708">
            <v>997.1</v>
          </cell>
          <cell r="X708">
            <v>1024</v>
          </cell>
          <cell r="Y708">
            <v>997.1</v>
          </cell>
          <cell r="Z708" t="str">
            <v>adsl</v>
          </cell>
        </row>
        <row r="709">
          <cell r="C709" t="str">
            <v>rciioko16</v>
          </cell>
          <cell r="D709" t="str">
            <v>АУ УР «Региональный центр информатизации и оценки качества образования»</v>
          </cell>
          <cell r="E709" t="str">
            <v xml:space="preserve">г. Ижевск , ул.ул. Ленина, 16 </v>
          </cell>
          <cell r="F709">
            <v>51200</v>
          </cell>
          <cell r="G709">
            <v>31494.199999999997</v>
          </cell>
          <cell r="H709">
            <v>51200</v>
          </cell>
          <cell r="I709">
            <v>31494.199999999997</v>
          </cell>
          <cell r="J709">
            <v>51200</v>
          </cell>
          <cell r="K709">
            <v>31494.199999999997</v>
          </cell>
          <cell r="L709">
            <v>51200</v>
          </cell>
          <cell r="M709">
            <v>35370.5</v>
          </cell>
          <cell r="N709">
            <v>51200</v>
          </cell>
          <cell r="O709">
            <v>35370.5</v>
          </cell>
          <cell r="P709">
            <v>51200</v>
          </cell>
          <cell r="Q709">
            <v>35370.5</v>
          </cell>
          <cell r="R709">
            <v>51200</v>
          </cell>
          <cell r="S709">
            <v>35370.5</v>
          </cell>
          <cell r="T709">
            <v>51200</v>
          </cell>
          <cell r="U709">
            <v>35370.5</v>
          </cell>
          <cell r="V709">
            <v>51200</v>
          </cell>
          <cell r="W709">
            <v>35370</v>
          </cell>
          <cell r="X709">
            <v>51200</v>
          </cell>
          <cell r="Y709">
            <v>35370</v>
          </cell>
          <cell r="Z709" t="str">
            <v>eth</v>
          </cell>
        </row>
        <row r="710">
          <cell r="C710" t="str">
            <v>96514-2289</v>
          </cell>
          <cell r="D710" t="str">
            <v>Каракулинская СОШ</v>
          </cell>
          <cell r="E710" t="str">
            <v>С. КАРАКУЛИНО УЛ. ЛЕНИНА Д.1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512</v>
          </cell>
          <cell r="W710">
            <v>855.5</v>
          </cell>
          <cell r="X710">
            <v>512</v>
          </cell>
          <cell r="Y710">
            <v>855.5</v>
          </cell>
          <cell r="Z710" t="str">
            <v>adsl</v>
          </cell>
        </row>
        <row r="711">
          <cell r="C711" t="str">
            <v>shdety0591</v>
          </cell>
          <cell r="D711" t="str">
            <v>Удмуртский республиканский социально-педагогический колледж»</v>
          </cell>
          <cell r="E711" t="str">
            <v xml:space="preserve">426067, Удмуртская Республика, г Ижевск, ул Труда, д. 88 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2048</v>
          </cell>
          <cell r="W711">
            <v>1569.4</v>
          </cell>
          <cell r="X711">
            <v>2048</v>
          </cell>
          <cell r="Y711">
            <v>1569.4</v>
          </cell>
          <cell r="Z711" t="str">
            <v>fttx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:F672" totalsRowShown="0" headerRowDxfId="1" dataDxfId="0" headerRowBorderDxfId="8" tableBorderDxfId="9">
  <autoFilter ref="A1:F672"/>
  <tableColumns count="6">
    <tableColumn id="1" name="№ п/п" dataDxfId="7"/>
    <tableColumn id="2" name="Логин" dataDxfId="6"/>
    <tableColumn id="3" name="Наименование точки подключения" dataDxfId="5"/>
    <tableColumn id="4" name="Адрес фактического месторасположения точки подключения" dataDxfId="4"/>
    <tableColumn id="5" name="Технология в период на 01.01.2017" dataDxfId="3"/>
    <tableColumn id="6" name="Скорость доступа на 01.01.2017г., Кбит/сек 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705"/>
  <sheetViews>
    <sheetView zoomScale="80" zoomScaleNormal="100" workbookViewId="0">
      <selection activeCell="K3" sqref="K3"/>
    </sheetView>
  </sheetViews>
  <sheetFormatPr defaultRowHeight="15" outlineLevelCol="2" x14ac:dyDescent="0.25"/>
  <cols>
    <col min="1" max="1" width="4.7109375" customWidth="1"/>
    <col min="2" max="2" width="14.7109375" customWidth="1"/>
    <col min="3" max="3" width="34" customWidth="1"/>
    <col min="4" max="4" width="39.5703125" customWidth="1"/>
    <col min="5" max="5" width="20.28515625" style="35" hidden="1" customWidth="1" outlineLevel="2"/>
    <col min="6" max="9" width="20.28515625" hidden="1" customWidth="1" outlineLevel="2"/>
    <col min="10" max="10" width="26.42578125" hidden="1" customWidth="1" outlineLevel="2"/>
    <col min="11" max="11" width="20.28515625" style="84" customWidth="1" collapsed="1"/>
    <col min="12" max="15" width="20.28515625" customWidth="1" outlineLevel="1"/>
    <col min="16" max="16" width="16.28515625" customWidth="1" outlineLevel="1"/>
    <col min="17" max="17" width="20.28515625" style="67" customWidth="1"/>
    <col min="18" max="21" width="20.28515625" hidden="1" customWidth="1" outlineLevel="1"/>
    <col min="22" max="22" width="16.28515625" hidden="1" customWidth="1" outlineLevel="1"/>
    <col min="23" max="23" width="20.7109375" customWidth="1" collapsed="1"/>
    <col min="24" max="24" width="28.7109375" customWidth="1"/>
    <col min="25" max="25" width="37" bestFit="1" customWidth="1"/>
    <col min="26" max="26" width="22.42578125" customWidth="1"/>
    <col min="27" max="27" width="11.7109375" customWidth="1"/>
  </cols>
  <sheetData>
    <row r="2" spans="1:26" ht="48" x14ac:dyDescent="0.25">
      <c r="A2" s="2" t="s">
        <v>0</v>
      </c>
      <c r="B2" s="3"/>
      <c r="C2" s="2" t="s">
        <v>1</v>
      </c>
      <c r="D2" s="2" t="s">
        <v>2</v>
      </c>
      <c r="E2" s="32" t="s">
        <v>2092</v>
      </c>
      <c r="F2" s="2" t="s">
        <v>2087</v>
      </c>
      <c r="G2" s="2" t="s">
        <v>2088</v>
      </c>
      <c r="H2" s="2" t="s">
        <v>2089</v>
      </c>
      <c r="I2" s="2" t="s">
        <v>2090</v>
      </c>
      <c r="J2" s="2" t="s">
        <v>2091</v>
      </c>
      <c r="K2" s="85" t="s">
        <v>2157</v>
      </c>
      <c r="L2" s="2" t="s">
        <v>2087</v>
      </c>
      <c r="M2" s="2" t="s">
        <v>2088</v>
      </c>
      <c r="N2" s="2" t="s">
        <v>2089</v>
      </c>
      <c r="O2" s="2" t="s">
        <v>2090</v>
      </c>
      <c r="P2" s="2" t="s">
        <v>2091</v>
      </c>
      <c r="Q2" s="59" t="s">
        <v>2158</v>
      </c>
      <c r="R2" s="2" t="s">
        <v>2087</v>
      </c>
      <c r="S2" s="2" t="s">
        <v>2088</v>
      </c>
      <c r="T2" s="2" t="s">
        <v>2089</v>
      </c>
      <c r="U2" s="2" t="s">
        <v>2090</v>
      </c>
      <c r="V2" s="2" t="s">
        <v>2091</v>
      </c>
      <c r="W2" s="3" t="s">
        <v>3</v>
      </c>
      <c r="X2" s="3" t="s">
        <v>4</v>
      </c>
      <c r="Y2" s="4" t="s">
        <v>5</v>
      </c>
      <c r="Z2" s="1"/>
    </row>
    <row r="3" spans="1:26" ht="60" customHeight="1" x14ac:dyDescent="0.25">
      <c r="A3" s="5">
        <v>1</v>
      </c>
      <c r="B3" s="6" t="s">
        <v>7</v>
      </c>
      <c r="C3" s="7" t="s">
        <v>8</v>
      </c>
      <c r="D3" s="7" t="s">
        <v>9</v>
      </c>
      <c r="E3" s="33" t="s">
        <v>2093</v>
      </c>
      <c r="F3" s="26" t="s">
        <v>2086</v>
      </c>
      <c r="G3" s="26"/>
      <c r="H3" s="26"/>
      <c r="I3" s="26" t="s">
        <v>2086</v>
      </c>
      <c r="J3" s="26" t="s">
        <v>2086</v>
      </c>
      <c r="K3" s="86" t="s">
        <v>2093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87" t="s">
        <v>2093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6" t="s">
        <v>2094</v>
      </c>
      <c r="X3" s="6" t="s">
        <v>7</v>
      </c>
      <c r="Y3" s="38" t="s">
        <v>2095</v>
      </c>
      <c r="Z3" s="1"/>
    </row>
    <row r="4" spans="1:26" ht="60" customHeight="1" x14ac:dyDescent="0.25">
      <c r="A4" s="5">
        <v>2</v>
      </c>
      <c r="B4" s="6" t="s">
        <v>10</v>
      </c>
      <c r="C4" s="7" t="s">
        <v>11</v>
      </c>
      <c r="D4" s="7" t="s">
        <v>12</v>
      </c>
      <c r="E4" s="33">
        <v>512</v>
      </c>
      <c r="F4" s="26">
        <v>855.5</v>
      </c>
      <c r="G4" s="26">
        <v>23.6</v>
      </c>
      <c r="H4" s="26">
        <v>139.83000000000001</v>
      </c>
      <c r="I4" s="26">
        <v>177</v>
      </c>
      <c r="J4" s="26">
        <f t="shared" ref="J4:J67" si="0">F4+G4+H4+I4</f>
        <v>1195.93</v>
      </c>
      <c r="K4" s="86">
        <v>512</v>
      </c>
      <c r="L4" s="26">
        <v>855.5</v>
      </c>
      <c r="M4" s="26">
        <v>23.6</v>
      </c>
      <c r="N4" s="26">
        <f>139.83*1.18</f>
        <v>164.99940000000001</v>
      </c>
      <c r="O4" s="26">
        <v>177</v>
      </c>
      <c r="P4" s="26">
        <f t="shared" ref="P4:P67" si="1">L4+M4+N4+O4</f>
        <v>1221.0994000000001</v>
      </c>
      <c r="Q4" s="87">
        <v>512</v>
      </c>
      <c r="R4" s="26">
        <v>855.5</v>
      </c>
      <c r="S4" s="26">
        <v>23.6</v>
      </c>
      <c r="T4" s="26">
        <f>139.83*1.18</f>
        <v>164.99940000000001</v>
      </c>
      <c r="U4" s="26">
        <v>177</v>
      </c>
      <c r="V4" s="26">
        <f t="shared" ref="V4:V67" si="2">R4+S4+T4+U4</f>
        <v>1221.0994000000001</v>
      </c>
      <c r="W4" s="6" t="s">
        <v>13</v>
      </c>
      <c r="X4" s="6" t="s">
        <v>10</v>
      </c>
      <c r="Y4" s="6"/>
      <c r="Z4" s="1"/>
    </row>
    <row r="5" spans="1:26" ht="60" customHeight="1" x14ac:dyDescent="0.25">
      <c r="A5" s="5">
        <v>3</v>
      </c>
      <c r="B5" s="6" t="s">
        <v>14</v>
      </c>
      <c r="C5" s="7" t="s">
        <v>15</v>
      </c>
      <c r="D5" s="7" t="s">
        <v>16</v>
      </c>
      <c r="E5" s="33">
        <v>512</v>
      </c>
      <c r="F5" s="26">
        <v>855.5</v>
      </c>
      <c r="G5" s="26">
        <v>23.6</v>
      </c>
      <c r="H5" s="26"/>
      <c r="I5" s="26">
        <v>177</v>
      </c>
      <c r="J5" s="26">
        <f t="shared" si="0"/>
        <v>1056.0999999999999</v>
      </c>
      <c r="K5" s="86">
        <v>512</v>
      </c>
      <c r="L5" s="26">
        <v>855.5</v>
      </c>
      <c r="M5" s="26">
        <v>23.6</v>
      </c>
      <c r="N5" s="26"/>
      <c r="O5" s="26">
        <v>177</v>
      </c>
      <c r="P5" s="26">
        <f t="shared" si="1"/>
        <v>1056.0999999999999</v>
      </c>
      <c r="Q5" s="87">
        <v>512</v>
      </c>
      <c r="R5" s="26">
        <v>855.5</v>
      </c>
      <c r="S5" s="26">
        <v>23.6</v>
      </c>
      <c r="T5" s="26"/>
      <c r="U5" s="26">
        <v>177</v>
      </c>
      <c r="V5" s="26">
        <f t="shared" si="2"/>
        <v>1056.0999999999999</v>
      </c>
      <c r="W5" s="6" t="s">
        <v>13</v>
      </c>
      <c r="X5" s="6" t="s">
        <v>14</v>
      </c>
      <c r="Y5" s="6"/>
      <c r="Z5" s="1"/>
    </row>
    <row r="6" spans="1:26" ht="48" customHeight="1" x14ac:dyDescent="0.25">
      <c r="A6" s="5">
        <v>4</v>
      </c>
      <c r="B6" s="6" t="s">
        <v>17</v>
      </c>
      <c r="C6" s="7" t="s">
        <v>18</v>
      </c>
      <c r="D6" s="7" t="s">
        <v>19</v>
      </c>
      <c r="E6" s="33">
        <v>10240</v>
      </c>
      <c r="F6" s="26">
        <v>8425.2000000000007</v>
      </c>
      <c r="G6" s="26">
        <v>35.4</v>
      </c>
      <c r="H6" s="26"/>
      <c r="I6" s="26">
        <v>177</v>
      </c>
      <c r="J6" s="26">
        <f t="shared" si="0"/>
        <v>8637.6</v>
      </c>
      <c r="K6" s="86">
        <v>10240</v>
      </c>
      <c r="L6" s="26">
        <v>8425.2000000000007</v>
      </c>
      <c r="M6" s="26">
        <v>35.4</v>
      </c>
      <c r="N6" s="26"/>
      <c r="O6" s="26">
        <v>177</v>
      </c>
      <c r="P6" s="26">
        <f t="shared" si="1"/>
        <v>8637.6</v>
      </c>
      <c r="Q6" s="87">
        <v>10240</v>
      </c>
      <c r="R6" s="26">
        <v>8425.2000000000007</v>
      </c>
      <c r="S6" s="26">
        <v>35.4</v>
      </c>
      <c r="T6" s="26"/>
      <c r="U6" s="26">
        <v>177</v>
      </c>
      <c r="V6" s="26">
        <f t="shared" si="2"/>
        <v>8637.6</v>
      </c>
      <c r="W6" s="6" t="s">
        <v>20</v>
      </c>
      <c r="X6" s="6" t="s">
        <v>17</v>
      </c>
      <c r="Y6" s="6"/>
      <c r="Z6" s="1"/>
    </row>
    <row r="7" spans="1:26" ht="48" customHeight="1" x14ac:dyDescent="0.25">
      <c r="A7" s="5">
        <v>5</v>
      </c>
      <c r="B7" s="6" t="s">
        <v>21</v>
      </c>
      <c r="C7" s="7" t="s">
        <v>22</v>
      </c>
      <c r="D7" s="7" t="s">
        <v>23</v>
      </c>
      <c r="E7" s="33">
        <v>512</v>
      </c>
      <c r="F7" s="26">
        <v>855.5</v>
      </c>
      <c r="G7" s="26">
        <v>23.6</v>
      </c>
      <c r="H7" s="26">
        <v>139.83000000000001</v>
      </c>
      <c r="I7" s="26">
        <v>177</v>
      </c>
      <c r="J7" s="26">
        <f t="shared" si="0"/>
        <v>1195.93</v>
      </c>
      <c r="K7" s="86">
        <v>512</v>
      </c>
      <c r="L7" s="26">
        <v>855.5</v>
      </c>
      <c r="M7" s="26">
        <v>23.6</v>
      </c>
      <c r="N7" s="26">
        <f t="shared" ref="N7:N11" si="3">139.83*1.18</f>
        <v>164.99940000000001</v>
      </c>
      <c r="O7" s="26">
        <v>177</v>
      </c>
      <c r="P7" s="26">
        <f t="shared" si="1"/>
        <v>1221.0994000000001</v>
      </c>
      <c r="Q7" s="87">
        <v>512</v>
      </c>
      <c r="R7" s="26">
        <v>855.5</v>
      </c>
      <c r="S7" s="26">
        <v>23.6</v>
      </c>
      <c r="T7" s="26">
        <f t="shared" ref="T7:T11" si="4">139.83*1.18</f>
        <v>164.99940000000001</v>
      </c>
      <c r="U7" s="26">
        <v>177</v>
      </c>
      <c r="V7" s="26">
        <f t="shared" si="2"/>
        <v>1221.0994000000001</v>
      </c>
      <c r="W7" s="6" t="s">
        <v>13</v>
      </c>
      <c r="X7" s="6" t="s">
        <v>21</v>
      </c>
      <c r="Y7" s="6"/>
      <c r="Z7" s="1"/>
    </row>
    <row r="8" spans="1:26" ht="48" customHeight="1" x14ac:dyDescent="0.25">
      <c r="A8" s="5">
        <v>6</v>
      </c>
      <c r="B8" s="6" t="s">
        <v>24</v>
      </c>
      <c r="C8" s="7" t="s">
        <v>25</v>
      </c>
      <c r="D8" s="7" t="s">
        <v>26</v>
      </c>
      <c r="E8" s="33">
        <v>1024</v>
      </c>
      <c r="F8" s="26">
        <v>997.1</v>
      </c>
      <c r="G8" s="26">
        <v>23.6</v>
      </c>
      <c r="H8" s="26">
        <v>139.83000000000001</v>
      </c>
      <c r="I8" s="26">
        <v>177</v>
      </c>
      <c r="J8" s="26">
        <f t="shared" si="0"/>
        <v>1337.53</v>
      </c>
      <c r="K8" s="86">
        <v>1024</v>
      </c>
      <c r="L8" s="26">
        <v>997.1</v>
      </c>
      <c r="M8" s="26">
        <v>23.6</v>
      </c>
      <c r="N8" s="26">
        <f t="shared" si="3"/>
        <v>164.99940000000001</v>
      </c>
      <c r="O8" s="26">
        <v>177</v>
      </c>
      <c r="P8" s="26">
        <f t="shared" si="1"/>
        <v>1362.6994</v>
      </c>
      <c r="Q8" s="87">
        <v>1024</v>
      </c>
      <c r="R8" s="26">
        <v>997.1</v>
      </c>
      <c r="S8" s="26">
        <v>23.6</v>
      </c>
      <c r="T8" s="26">
        <f t="shared" si="4"/>
        <v>164.99940000000001</v>
      </c>
      <c r="U8" s="26">
        <v>177</v>
      </c>
      <c r="V8" s="26">
        <f t="shared" si="2"/>
        <v>1362.6994</v>
      </c>
      <c r="W8" s="6" t="s">
        <v>13</v>
      </c>
      <c r="X8" s="6" t="s">
        <v>24</v>
      </c>
      <c r="Y8" s="6"/>
      <c r="Z8" s="1"/>
    </row>
    <row r="9" spans="1:26" ht="48" customHeight="1" x14ac:dyDescent="0.25">
      <c r="A9" s="5">
        <v>7</v>
      </c>
      <c r="B9" s="6" t="s">
        <v>27</v>
      </c>
      <c r="C9" s="7" t="s">
        <v>28</v>
      </c>
      <c r="D9" s="7" t="s">
        <v>29</v>
      </c>
      <c r="E9" s="33">
        <v>128</v>
      </c>
      <c r="F9" s="26">
        <v>572.29999999999995</v>
      </c>
      <c r="G9" s="26">
        <v>23.6</v>
      </c>
      <c r="H9" s="26">
        <v>139.83000000000001</v>
      </c>
      <c r="I9" s="26">
        <v>177</v>
      </c>
      <c r="J9" s="26">
        <f t="shared" si="0"/>
        <v>912.73</v>
      </c>
      <c r="K9" s="86">
        <v>128</v>
      </c>
      <c r="L9" s="26">
        <v>572.29999999999995</v>
      </c>
      <c r="M9" s="26">
        <v>23.6</v>
      </c>
      <c r="N9" s="26">
        <f t="shared" si="3"/>
        <v>164.99940000000001</v>
      </c>
      <c r="O9" s="26">
        <v>177</v>
      </c>
      <c r="P9" s="26">
        <f t="shared" si="1"/>
        <v>937.89940000000001</v>
      </c>
      <c r="Q9" s="87">
        <v>128</v>
      </c>
      <c r="R9" s="26">
        <v>572.29999999999995</v>
      </c>
      <c r="S9" s="26">
        <v>23.6</v>
      </c>
      <c r="T9" s="26">
        <f t="shared" si="4"/>
        <v>164.99940000000001</v>
      </c>
      <c r="U9" s="26">
        <v>177</v>
      </c>
      <c r="V9" s="26">
        <f t="shared" si="2"/>
        <v>937.89940000000001</v>
      </c>
      <c r="W9" s="6" t="s">
        <v>13</v>
      </c>
      <c r="X9" s="6" t="s">
        <v>27</v>
      </c>
      <c r="Y9" s="6"/>
      <c r="Z9" s="1"/>
    </row>
    <row r="10" spans="1:26" ht="48" customHeight="1" x14ac:dyDescent="0.25">
      <c r="A10" s="5">
        <v>8</v>
      </c>
      <c r="B10" s="6" t="s">
        <v>30</v>
      </c>
      <c r="C10" s="7" t="s">
        <v>31</v>
      </c>
      <c r="D10" s="7" t="s">
        <v>32</v>
      </c>
      <c r="E10" s="33">
        <v>512</v>
      </c>
      <c r="F10" s="26">
        <v>855.5</v>
      </c>
      <c r="G10" s="26">
        <v>23.6</v>
      </c>
      <c r="H10" s="26">
        <v>139.83000000000001</v>
      </c>
      <c r="I10" s="26">
        <v>177</v>
      </c>
      <c r="J10" s="26">
        <f t="shared" si="0"/>
        <v>1195.93</v>
      </c>
      <c r="K10" s="86">
        <v>512</v>
      </c>
      <c r="L10" s="26">
        <v>855.5</v>
      </c>
      <c r="M10" s="26">
        <v>23.6</v>
      </c>
      <c r="N10" s="26">
        <f t="shared" si="3"/>
        <v>164.99940000000001</v>
      </c>
      <c r="O10" s="26">
        <v>177</v>
      </c>
      <c r="P10" s="26">
        <f t="shared" si="1"/>
        <v>1221.0994000000001</v>
      </c>
      <c r="Q10" s="87">
        <v>512</v>
      </c>
      <c r="R10" s="26">
        <v>855.5</v>
      </c>
      <c r="S10" s="26">
        <v>23.6</v>
      </c>
      <c r="T10" s="26">
        <f t="shared" si="4"/>
        <v>164.99940000000001</v>
      </c>
      <c r="U10" s="26">
        <v>177</v>
      </c>
      <c r="V10" s="26">
        <f t="shared" si="2"/>
        <v>1221.0994000000001</v>
      </c>
      <c r="W10" s="6" t="s">
        <v>13</v>
      </c>
      <c r="X10" s="6" t="s">
        <v>30</v>
      </c>
      <c r="Y10" s="6"/>
      <c r="Z10" s="1"/>
    </row>
    <row r="11" spans="1:26" ht="48" customHeight="1" x14ac:dyDescent="0.25">
      <c r="A11" s="5">
        <v>9</v>
      </c>
      <c r="B11" s="6" t="s">
        <v>33</v>
      </c>
      <c r="C11" s="7" t="s">
        <v>34</v>
      </c>
      <c r="D11" s="7" t="s">
        <v>35</v>
      </c>
      <c r="E11" s="33">
        <v>128</v>
      </c>
      <c r="F11" s="26">
        <v>572.29999999999995</v>
      </c>
      <c r="G11" s="26">
        <v>23.6</v>
      </c>
      <c r="H11" s="26">
        <v>139.83000000000001</v>
      </c>
      <c r="I11" s="26">
        <v>177</v>
      </c>
      <c r="J11" s="26">
        <f t="shared" si="0"/>
        <v>912.73</v>
      </c>
      <c r="K11" s="86">
        <v>128</v>
      </c>
      <c r="L11" s="26">
        <v>572.29999999999995</v>
      </c>
      <c r="M11" s="26">
        <v>23.6</v>
      </c>
      <c r="N11" s="26">
        <f t="shared" si="3"/>
        <v>164.99940000000001</v>
      </c>
      <c r="O11" s="26">
        <v>177</v>
      </c>
      <c r="P11" s="26">
        <f t="shared" si="1"/>
        <v>937.89940000000001</v>
      </c>
      <c r="Q11" s="87">
        <v>128</v>
      </c>
      <c r="R11" s="26">
        <v>572.29999999999995</v>
      </c>
      <c r="S11" s="26">
        <v>23.6</v>
      </c>
      <c r="T11" s="26">
        <f t="shared" si="4"/>
        <v>164.99940000000001</v>
      </c>
      <c r="U11" s="26">
        <v>177</v>
      </c>
      <c r="V11" s="26">
        <f t="shared" si="2"/>
        <v>937.89940000000001</v>
      </c>
      <c r="W11" s="6" t="s">
        <v>13</v>
      </c>
      <c r="X11" s="6" t="s">
        <v>33</v>
      </c>
      <c r="Y11" s="6"/>
      <c r="Z11" s="1"/>
    </row>
    <row r="12" spans="1:26" ht="48" customHeight="1" x14ac:dyDescent="0.25">
      <c r="A12" s="5">
        <v>10</v>
      </c>
      <c r="B12" s="6" t="s">
        <v>36</v>
      </c>
      <c r="C12" s="7" t="s">
        <v>37</v>
      </c>
      <c r="D12" s="7" t="s">
        <v>38</v>
      </c>
      <c r="E12" s="33">
        <v>512</v>
      </c>
      <c r="F12" s="26">
        <v>855.5</v>
      </c>
      <c r="G12" s="26">
        <v>23.6</v>
      </c>
      <c r="H12" s="26"/>
      <c r="I12" s="26">
        <v>177</v>
      </c>
      <c r="J12" s="26">
        <f t="shared" si="0"/>
        <v>1056.0999999999999</v>
      </c>
      <c r="K12" s="86">
        <v>512</v>
      </c>
      <c r="L12" s="26">
        <v>855.5</v>
      </c>
      <c r="M12" s="26">
        <v>23.6</v>
      </c>
      <c r="N12" s="26"/>
      <c r="O12" s="26">
        <v>177</v>
      </c>
      <c r="P12" s="26">
        <f t="shared" si="1"/>
        <v>1056.0999999999999</v>
      </c>
      <c r="Q12" s="87">
        <v>512</v>
      </c>
      <c r="R12" s="26">
        <v>855.5</v>
      </c>
      <c r="S12" s="26">
        <v>23.6</v>
      </c>
      <c r="T12" s="26"/>
      <c r="U12" s="26">
        <v>177</v>
      </c>
      <c r="V12" s="26">
        <f t="shared" si="2"/>
        <v>1056.0999999999999</v>
      </c>
      <c r="W12" s="6" t="s">
        <v>13</v>
      </c>
      <c r="X12" s="6" t="s">
        <v>36</v>
      </c>
      <c r="Y12" s="6"/>
      <c r="Z12" s="1"/>
    </row>
    <row r="13" spans="1:26" ht="48" customHeight="1" x14ac:dyDescent="0.25">
      <c r="A13" s="5">
        <v>11</v>
      </c>
      <c r="B13" s="6" t="s">
        <v>39</v>
      </c>
      <c r="C13" s="7" t="s">
        <v>40</v>
      </c>
      <c r="D13" s="7" t="s">
        <v>41</v>
      </c>
      <c r="E13" s="33">
        <v>128</v>
      </c>
      <c r="F13" s="26">
        <v>572.29999999999995</v>
      </c>
      <c r="G13" s="26"/>
      <c r="H13" s="26"/>
      <c r="I13" s="26">
        <v>177</v>
      </c>
      <c r="J13" s="26">
        <f t="shared" si="0"/>
        <v>749.3</v>
      </c>
      <c r="K13" s="86">
        <v>128</v>
      </c>
      <c r="L13" s="26">
        <v>572.29999999999995</v>
      </c>
      <c r="M13" s="26"/>
      <c r="N13" s="26"/>
      <c r="O13" s="26">
        <v>177</v>
      </c>
      <c r="P13" s="26">
        <f t="shared" si="1"/>
        <v>749.3</v>
      </c>
      <c r="Q13" s="87">
        <v>128</v>
      </c>
      <c r="R13" s="26">
        <v>572.29999999999995</v>
      </c>
      <c r="S13" s="26"/>
      <c r="T13" s="26"/>
      <c r="U13" s="26">
        <v>177</v>
      </c>
      <c r="V13" s="26">
        <f t="shared" si="2"/>
        <v>749.3</v>
      </c>
      <c r="W13" s="6" t="s">
        <v>42</v>
      </c>
      <c r="X13" s="6" t="s">
        <v>39</v>
      </c>
      <c r="Y13" s="6"/>
      <c r="Z13" s="1"/>
    </row>
    <row r="14" spans="1:26" ht="48" customHeight="1" x14ac:dyDescent="0.25">
      <c r="A14" s="5">
        <v>12</v>
      </c>
      <c r="B14" s="6" t="s">
        <v>43</v>
      </c>
      <c r="C14" s="7" t="s">
        <v>44</v>
      </c>
      <c r="D14" s="7" t="s">
        <v>45</v>
      </c>
      <c r="E14" s="33">
        <v>1024</v>
      </c>
      <c r="F14" s="26">
        <v>997.1</v>
      </c>
      <c r="G14" s="26">
        <v>23.6</v>
      </c>
      <c r="H14" s="26"/>
      <c r="I14" s="26">
        <v>177</v>
      </c>
      <c r="J14" s="26">
        <f t="shared" si="0"/>
        <v>1197.7</v>
      </c>
      <c r="K14" s="86">
        <v>1024</v>
      </c>
      <c r="L14" s="26">
        <v>997.1</v>
      </c>
      <c r="M14" s="26">
        <v>23.6</v>
      </c>
      <c r="N14" s="26"/>
      <c r="O14" s="26">
        <v>177</v>
      </c>
      <c r="P14" s="26">
        <f t="shared" si="1"/>
        <v>1197.7</v>
      </c>
      <c r="Q14" s="87">
        <v>1024</v>
      </c>
      <c r="R14" s="26">
        <v>997.1</v>
      </c>
      <c r="S14" s="26">
        <v>23.6</v>
      </c>
      <c r="T14" s="26"/>
      <c r="U14" s="26">
        <v>177</v>
      </c>
      <c r="V14" s="26">
        <f t="shared" si="2"/>
        <v>1197.7</v>
      </c>
      <c r="W14" s="6" t="s">
        <v>13</v>
      </c>
      <c r="X14" s="6" t="s">
        <v>43</v>
      </c>
      <c r="Y14" s="6"/>
      <c r="Z14" s="1"/>
    </row>
    <row r="15" spans="1:26" ht="60" customHeight="1" x14ac:dyDescent="0.25">
      <c r="A15" s="5">
        <v>13</v>
      </c>
      <c r="B15" s="6" t="s">
        <v>46</v>
      </c>
      <c r="C15" s="7" t="s">
        <v>47</v>
      </c>
      <c r="D15" s="7" t="s">
        <v>48</v>
      </c>
      <c r="E15" s="33">
        <v>512</v>
      </c>
      <c r="F15" s="26">
        <v>5692.5</v>
      </c>
      <c r="G15" s="26"/>
      <c r="H15" s="26"/>
      <c r="I15" s="26">
        <v>177</v>
      </c>
      <c r="J15" s="26">
        <f t="shared" si="0"/>
        <v>5869.5</v>
      </c>
      <c r="K15" s="86">
        <v>512</v>
      </c>
      <c r="L15" s="26">
        <v>5692.5</v>
      </c>
      <c r="M15" s="26"/>
      <c r="N15" s="26"/>
      <c r="O15" s="26">
        <v>177</v>
      </c>
      <c r="P15" s="26">
        <f t="shared" si="1"/>
        <v>5869.5</v>
      </c>
      <c r="Q15" s="87">
        <v>512</v>
      </c>
      <c r="R15" s="26">
        <v>5692.5</v>
      </c>
      <c r="S15" s="26"/>
      <c r="T15" s="26"/>
      <c r="U15" s="26">
        <v>177</v>
      </c>
      <c r="V15" s="26">
        <f t="shared" si="2"/>
        <v>5869.5</v>
      </c>
      <c r="W15" s="6" t="s">
        <v>6</v>
      </c>
      <c r="X15" s="6" t="s">
        <v>46</v>
      </c>
      <c r="Y15" s="6"/>
      <c r="Z15" s="1"/>
    </row>
    <row r="16" spans="1:26" ht="60" customHeight="1" x14ac:dyDescent="0.25">
      <c r="A16" s="5">
        <v>14</v>
      </c>
      <c r="B16" s="6" t="s">
        <v>49</v>
      </c>
      <c r="C16" s="7" t="s">
        <v>50</v>
      </c>
      <c r="D16" s="7" t="s">
        <v>51</v>
      </c>
      <c r="E16" s="33">
        <v>128</v>
      </c>
      <c r="F16" s="26">
        <v>572.29999999999995</v>
      </c>
      <c r="G16" s="26">
        <v>23.6</v>
      </c>
      <c r="H16" s="26"/>
      <c r="I16" s="26">
        <v>177</v>
      </c>
      <c r="J16" s="26">
        <f t="shared" si="0"/>
        <v>772.9</v>
      </c>
      <c r="K16" s="86">
        <v>128</v>
      </c>
      <c r="L16" s="26">
        <v>572.29999999999995</v>
      </c>
      <c r="M16" s="26">
        <v>23.6</v>
      </c>
      <c r="N16" s="26"/>
      <c r="O16" s="26">
        <v>177</v>
      </c>
      <c r="P16" s="26">
        <f t="shared" si="1"/>
        <v>772.9</v>
      </c>
      <c r="Q16" s="87">
        <v>128</v>
      </c>
      <c r="R16" s="26">
        <v>572.29999999999995</v>
      </c>
      <c r="S16" s="26">
        <v>23.6</v>
      </c>
      <c r="T16" s="26"/>
      <c r="U16" s="26">
        <v>177</v>
      </c>
      <c r="V16" s="26">
        <f t="shared" si="2"/>
        <v>772.9</v>
      </c>
      <c r="W16" s="6" t="s">
        <v>13</v>
      </c>
      <c r="X16" s="6" t="s">
        <v>49</v>
      </c>
      <c r="Y16" s="6"/>
      <c r="Z16" s="1"/>
    </row>
    <row r="17" spans="1:26" ht="48" customHeight="1" x14ac:dyDescent="0.25">
      <c r="A17" s="5">
        <v>15</v>
      </c>
      <c r="B17" s="6" t="s">
        <v>52</v>
      </c>
      <c r="C17" s="7" t="s">
        <v>53</v>
      </c>
      <c r="D17" s="7" t="s">
        <v>54</v>
      </c>
      <c r="E17" s="33">
        <v>128</v>
      </c>
      <c r="F17" s="26">
        <v>572.29999999999995</v>
      </c>
      <c r="G17" s="26"/>
      <c r="H17" s="26"/>
      <c r="I17" s="26">
        <v>177</v>
      </c>
      <c r="J17" s="26">
        <f t="shared" si="0"/>
        <v>749.3</v>
      </c>
      <c r="K17" s="86">
        <v>128</v>
      </c>
      <c r="L17" s="26">
        <v>572.29999999999995</v>
      </c>
      <c r="M17" s="26"/>
      <c r="N17" s="26"/>
      <c r="O17" s="26">
        <v>177</v>
      </c>
      <c r="P17" s="26">
        <f t="shared" si="1"/>
        <v>749.3</v>
      </c>
      <c r="Q17" s="87">
        <v>128</v>
      </c>
      <c r="R17" s="26">
        <v>572.29999999999995</v>
      </c>
      <c r="S17" s="26"/>
      <c r="T17" s="26"/>
      <c r="U17" s="26">
        <v>177</v>
      </c>
      <c r="V17" s="26">
        <f t="shared" si="2"/>
        <v>749.3</v>
      </c>
      <c r="W17" s="6" t="s">
        <v>42</v>
      </c>
      <c r="X17" s="6" t="s">
        <v>52</v>
      </c>
      <c r="Y17" s="6"/>
      <c r="Z17" s="1"/>
    </row>
    <row r="18" spans="1:26" ht="48" customHeight="1" x14ac:dyDescent="0.25">
      <c r="A18" s="5">
        <v>16</v>
      </c>
      <c r="B18" s="6" t="s">
        <v>55</v>
      </c>
      <c r="C18" s="7" t="s">
        <v>56</v>
      </c>
      <c r="D18" s="7" t="s">
        <v>57</v>
      </c>
      <c r="E18" s="33">
        <v>512</v>
      </c>
      <c r="F18" s="26">
        <v>5692.5</v>
      </c>
      <c r="G18" s="26"/>
      <c r="H18" s="26"/>
      <c r="I18" s="26">
        <v>177</v>
      </c>
      <c r="J18" s="26">
        <f t="shared" si="0"/>
        <v>5869.5</v>
      </c>
      <c r="K18" s="86">
        <v>512</v>
      </c>
      <c r="L18" s="26">
        <v>5692.5</v>
      </c>
      <c r="M18" s="26"/>
      <c r="N18" s="26"/>
      <c r="O18" s="26">
        <v>177</v>
      </c>
      <c r="P18" s="26">
        <f t="shared" si="1"/>
        <v>5869.5</v>
      </c>
      <c r="Q18" s="87">
        <v>512</v>
      </c>
      <c r="R18" s="26">
        <v>5692.5</v>
      </c>
      <c r="S18" s="26"/>
      <c r="T18" s="26"/>
      <c r="U18" s="26">
        <v>177</v>
      </c>
      <c r="V18" s="26">
        <f t="shared" si="2"/>
        <v>5869.5</v>
      </c>
      <c r="W18" s="6" t="s">
        <v>6</v>
      </c>
      <c r="X18" s="6" t="s">
        <v>55</v>
      </c>
      <c r="Y18" s="6"/>
      <c r="Z18" s="1"/>
    </row>
    <row r="19" spans="1:26" ht="48" customHeight="1" x14ac:dyDescent="0.25">
      <c r="A19" s="5">
        <v>17</v>
      </c>
      <c r="B19" s="6" t="s">
        <v>58</v>
      </c>
      <c r="C19" s="7" t="s">
        <v>59</v>
      </c>
      <c r="D19" s="7" t="s">
        <v>60</v>
      </c>
      <c r="E19" s="33">
        <v>1024</v>
      </c>
      <c r="F19" s="26">
        <v>4235</v>
      </c>
      <c r="G19" s="26"/>
      <c r="H19" s="26"/>
      <c r="I19" s="26">
        <v>177</v>
      </c>
      <c r="J19" s="26">
        <f t="shared" si="0"/>
        <v>4412</v>
      </c>
      <c r="K19" s="86">
        <v>1024</v>
      </c>
      <c r="L19" s="26">
        <v>4235</v>
      </c>
      <c r="M19" s="26"/>
      <c r="N19" s="26">
        <f>139.83*1.18</f>
        <v>164.99940000000001</v>
      </c>
      <c r="O19" s="26">
        <v>177</v>
      </c>
      <c r="P19" s="26">
        <f t="shared" si="1"/>
        <v>4576.9993999999997</v>
      </c>
      <c r="Q19" s="87">
        <v>1024</v>
      </c>
      <c r="R19" s="26">
        <v>4235</v>
      </c>
      <c r="S19" s="26"/>
      <c r="T19" s="26">
        <f>139.83*1.18</f>
        <v>164.99940000000001</v>
      </c>
      <c r="U19" s="26">
        <v>177</v>
      </c>
      <c r="V19" s="26">
        <f t="shared" si="2"/>
        <v>4576.9993999999997</v>
      </c>
      <c r="W19" s="6" t="s">
        <v>61</v>
      </c>
      <c r="X19" s="6" t="s">
        <v>58</v>
      </c>
      <c r="Y19" s="6"/>
      <c r="Z19" s="1"/>
    </row>
    <row r="20" spans="1:26" ht="48" customHeight="1" x14ac:dyDescent="0.25">
      <c r="A20" s="5">
        <v>18</v>
      </c>
      <c r="B20" s="6" t="s">
        <v>62</v>
      </c>
      <c r="C20" s="7" t="s">
        <v>63</v>
      </c>
      <c r="D20" s="7" t="s">
        <v>64</v>
      </c>
      <c r="E20" s="33">
        <v>3072</v>
      </c>
      <c r="F20" s="26">
        <v>2283.3000000000002</v>
      </c>
      <c r="G20" s="26">
        <v>35.4</v>
      </c>
      <c r="H20" s="26"/>
      <c r="I20" s="26">
        <v>177</v>
      </c>
      <c r="J20" s="26">
        <f t="shared" si="0"/>
        <v>2495.7000000000003</v>
      </c>
      <c r="K20" s="86">
        <v>3072</v>
      </c>
      <c r="L20" s="26">
        <v>2283.3000000000002</v>
      </c>
      <c r="M20" s="26">
        <v>35.4</v>
      </c>
      <c r="N20" s="26"/>
      <c r="O20" s="26">
        <v>177</v>
      </c>
      <c r="P20" s="26">
        <f t="shared" si="1"/>
        <v>2495.7000000000003</v>
      </c>
      <c r="Q20" s="87">
        <v>3072</v>
      </c>
      <c r="R20" s="26">
        <v>2283.3000000000002</v>
      </c>
      <c r="S20" s="26">
        <v>35.4</v>
      </c>
      <c r="T20" s="26"/>
      <c r="U20" s="26">
        <v>177</v>
      </c>
      <c r="V20" s="26">
        <f t="shared" si="2"/>
        <v>2495.7000000000003</v>
      </c>
      <c r="W20" s="6" t="s">
        <v>20</v>
      </c>
      <c r="X20" s="6" t="s">
        <v>62</v>
      </c>
      <c r="Y20" s="6"/>
      <c r="Z20" s="1"/>
    </row>
    <row r="21" spans="1:26" ht="48" customHeight="1" x14ac:dyDescent="0.25">
      <c r="A21" s="5">
        <v>19</v>
      </c>
      <c r="B21" s="6" t="s">
        <v>65</v>
      </c>
      <c r="C21" s="7" t="s">
        <v>66</v>
      </c>
      <c r="D21" s="7" t="s">
        <v>67</v>
      </c>
      <c r="E21" s="33">
        <v>1024</v>
      </c>
      <c r="F21" s="26">
        <v>997.1</v>
      </c>
      <c r="G21" s="26">
        <v>23.6</v>
      </c>
      <c r="H21" s="26">
        <v>139.83000000000001</v>
      </c>
      <c r="I21" s="26">
        <v>177</v>
      </c>
      <c r="J21" s="26">
        <f t="shared" si="0"/>
        <v>1337.53</v>
      </c>
      <c r="K21" s="86">
        <v>1024</v>
      </c>
      <c r="L21" s="26">
        <v>997.1</v>
      </c>
      <c r="M21" s="26">
        <v>23.6</v>
      </c>
      <c r="N21" s="26">
        <f>139.83*1.18</f>
        <v>164.99940000000001</v>
      </c>
      <c r="O21" s="26">
        <v>177</v>
      </c>
      <c r="P21" s="26">
        <f t="shared" si="1"/>
        <v>1362.6994</v>
      </c>
      <c r="Q21" s="87">
        <v>1024</v>
      </c>
      <c r="R21" s="26">
        <v>997.1</v>
      </c>
      <c r="S21" s="26">
        <v>23.6</v>
      </c>
      <c r="T21" s="26">
        <f>139.83*1.18</f>
        <v>164.99940000000001</v>
      </c>
      <c r="U21" s="26">
        <v>177</v>
      </c>
      <c r="V21" s="26">
        <f t="shared" si="2"/>
        <v>1362.6994</v>
      </c>
      <c r="W21" s="6" t="s">
        <v>13</v>
      </c>
      <c r="X21" s="6" t="s">
        <v>65</v>
      </c>
      <c r="Y21" s="6"/>
      <c r="Z21" s="1"/>
    </row>
    <row r="22" spans="1:26" ht="48" customHeight="1" x14ac:dyDescent="0.25">
      <c r="A22" s="5">
        <v>20</v>
      </c>
      <c r="B22" s="6" t="s">
        <v>68</v>
      </c>
      <c r="C22" s="7" t="s">
        <v>69</v>
      </c>
      <c r="D22" s="7" t="s">
        <v>70</v>
      </c>
      <c r="E22" s="33">
        <v>512</v>
      </c>
      <c r="F22" s="26">
        <v>5692.5</v>
      </c>
      <c r="G22" s="26"/>
      <c r="H22" s="26"/>
      <c r="I22" s="26">
        <v>177</v>
      </c>
      <c r="J22" s="26">
        <f t="shared" si="0"/>
        <v>5869.5</v>
      </c>
      <c r="K22" s="86">
        <v>512</v>
      </c>
      <c r="L22" s="26">
        <v>5692.5</v>
      </c>
      <c r="M22" s="26"/>
      <c r="N22" s="26"/>
      <c r="O22" s="26">
        <v>177</v>
      </c>
      <c r="P22" s="26">
        <f t="shared" si="1"/>
        <v>5869.5</v>
      </c>
      <c r="Q22" s="87">
        <v>512</v>
      </c>
      <c r="R22" s="26">
        <v>5692.5</v>
      </c>
      <c r="S22" s="26"/>
      <c r="T22" s="26"/>
      <c r="U22" s="26">
        <v>177</v>
      </c>
      <c r="V22" s="26">
        <f t="shared" si="2"/>
        <v>5869.5</v>
      </c>
      <c r="W22" s="6" t="s">
        <v>6</v>
      </c>
      <c r="X22" s="6" t="s">
        <v>68</v>
      </c>
      <c r="Y22" s="6"/>
      <c r="Z22" s="1"/>
    </row>
    <row r="23" spans="1:26" ht="48" customHeight="1" x14ac:dyDescent="0.25">
      <c r="A23" s="5">
        <v>21</v>
      </c>
      <c r="B23" s="6" t="s">
        <v>71</v>
      </c>
      <c r="C23" s="7" t="s">
        <v>72</v>
      </c>
      <c r="D23" s="7" t="s">
        <v>73</v>
      </c>
      <c r="E23" s="33">
        <v>128</v>
      </c>
      <c r="F23" s="26">
        <v>572.29999999999995</v>
      </c>
      <c r="G23" s="26"/>
      <c r="H23" s="26"/>
      <c r="I23" s="26">
        <v>177</v>
      </c>
      <c r="J23" s="26">
        <f t="shared" si="0"/>
        <v>749.3</v>
      </c>
      <c r="K23" s="86">
        <v>128</v>
      </c>
      <c r="L23" s="26">
        <v>572.29999999999995</v>
      </c>
      <c r="M23" s="26"/>
      <c r="N23" s="26"/>
      <c r="O23" s="26">
        <v>177</v>
      </c>
      <c r="P23" s="26">
        <f t="shared" si="1"/>
        <v>749.3</v>
      </c>
      <c r="Q23" s="87">
        <v>128</v>
      </c>
      <c r="R23" s="26">
        <v>572.29999999999995</v>
      </c>
      <c r="S23" s="26"/>
      <c r="T23" s="26"/>
      <c r="U23" s="26">
        <v>177</v>
      </c>
      <c r="V23" s="26">
        <f t="shared" si="2"/>
        <v>749.3</v>
      </c>
      <c r="W23" s="6" t="s">
        <v>42</v>
      </c>
      <c r="X23" s="6" t="s">
        <v>71</v>
      </c>
      <c r="Y23" s="6"/>
      <c r="Z23" s="1"/>
    </row>
    <row r="24" spans="1:26" ht="48" customHeight="1" x14ac:dyDescent="0.25">
      <c r="A24" s="5">
        <v>22</v>
      </c>
      <c r="B24" s="6" t="s">
        <v>74</v>
      </c>
      <c r="C24" s="7" t="s">
        <v>75</v>
      </c>
      <c r="D24" s="7" t="s">
        <v>76</v>
      </c>
      <c r="E24" s="33">
        <v>128</v>
      </c>
      <c r="F24" s="26">
        <v>572.29999999999995</v>
      </c>
      <c r="G24" s="26">
        <v>23.6</v>
      </c>
      <c r="H24" s="26">
        <v>139.83000000000001</v>
      </c>
      <c r="I24" s="26">
        <v>177</v>
      </c>
      <c r="J24" s="26">
        <f t="shared" si="0"/>
        <v>912.73</v>
      </c>
      <c r="K24" s="86">
        <v>128</v>
      </c>
      <c r="L24" s="26">
        <v>572.29999999999995</v>
      </c>
      <c r="M24" s="26">
        <v>23.6</v>
      </c>
      <c r="N24" s="26">
        <f>139.83*1.18</f>
        <v>164.99940000000001</v>
      </c>
      <c r="O24" s="26">
        <v>177</v>
      </c>
      <c r="P24" s="26">
        <f t="shared" si="1"/>
        <v>937.89940000000001</v>
      </c>
      <c r="Q24" s="87">
        <v>128</v>
      </c>
      <c r="R24" s="26">
        <v>572.29999999999995</v>
      </c>
      <c r="S24" s="26">
        <v>23.6</v>
      </c>
      <c r="T24" s="26">
        <f>139.83*1.18</f>
        <v>164.99940000000001</v>
      </c>
      <c r="U24" s="26">
        <v>177</v>
      </c>
      <c r="V24" s="26">
        <f t="shared" si="2"/>
        <v>937.89940000000001</v>
      </c>
      <c r="W24" s="6" t="s">
        <v>13</v>
      </c>
      <c r="X24" s="6" t="s">
        <v>74</v>
      </c>
      <c r="Y24" s="6"/>
      <c r="Z24" s="1"/>
    </row>
    <row r="25" spans="1:26" ht="60" customHeight="1" x14ac:dyDescent="0.25">
      <c r="A25" s="5">
        <v>23</v>
      </c>
      <c r="B25" s="6" t="s">
        <v>77</v>
      </c>
      <c r="C25" s="7" t="s">
        <v>78</v>
      </c>
      <c r="D25" s="7" t="s">
        <v>79</v>
      </c>
      <c r="E25" s="33">
        <v>3072</v>
      </c>
      <c r="F25" s="26">
        <v>2283.3000000000002</v>
      </c>
      <c r="G25" s="26">
        <v>35.4</v>
      </c>
      <c r="H25" s="26"/>
      <c r="I25" s="26">
        <v>177</v>
      </c>
      <c r="J25" s="26">
        <f t="shared" si="0"/>
        <v>2495.7000000000003</v>
      </c>
      <c r="K25" s="86">
        <v>3072</v>
      </c>
      <c r="L25" s="26">
        <v>2283.3000000000002</v>
      </c>
      <c r="M25" s="26">
        <v>35.4</v>
      </c>
      <c r="N25" s="26"/>
      <c r="O25" s="26">
        <v>177</v>
      </c>
      <c r="P25" s="26">
        <f t="shared" si="1"/>
        <v>2495.7000000000003</v>
      </c>
      <c r="Q25" s="87">
        <v>3072</v>
      </c>
      <c r="R25" s="26">
        <v>2283.3000000000002</v>
      </c>
      <c r="S25" s="26">
        <v>35.4</v>
      </c>
      <c r="T25" s="26"/>
      <c r="U25" s="26">
        <v>177</v>
      </c>
      <c r="V25" s="26">
        <f t="shared" si="2"/>
        <v>2495.7000000000003</v>
      </c>
      <c r="W25" s="6" t="s">
        <v>20</v>
      </c>
      <c r="X25" s="6" t="s">
        <v>77</v>
      </c>
      <c r="Y25" s="6"/>
      <c r="Z25" s="1"/>
    </row>
    <row r="26" spans="1:26" ht="48" customHeight="1" x14ac:dyDescent="0.25">
      <c r="A26" s="5">
        <v>24</v>
      </c>
      <c r="B26" s="6" t="s">
        <v>80</v>
      </c>
      <c r="C26" s="7" t="s">
        <v>81</v>
      </c>
      <c r="D26" s="7" t="s">
        <v>82</v>
      </c>
      <c r="E26" s="33">
        <v>512</v>
      </c>
      <c r="F26" s="26">
        <v>855.5</v>
      </c>
      <c r="G26" s="26">
        <v>23.6</v>
      </c>
      <c r="H26" s="26">
        <v>139.83000000000001</v>
      </c>
      <c r="I26" s="26">
        <v>177</v>
      </c>
      <c r="J26" s="26">
        <f t="shared" si="0"/>
        <v>1195.93</v>
      </c>
      <c r="K26" s="86">
        <v>512</v>
      </c>
      <c r="L26" s="26">
        <v>855.5</v>
      </c>
      <c r="M26" s="26">
        <v>23.6</v>
      </c>
      <c r="N26" s="26">
        <f>139.83*1.18</f>
        <v>164.99940000000001</v>
      </c>
      <c r="O26" s="26">
        <v>177</v>
      </c>
      <c r="P26" s="26">
        <f t="shared" si="1"/>
        <v>1221.0994000000001</v>
      </c>
      <c r="Q26" s="87">
        <v>512</v>
      </c>
      <c r="R26" s="26">
        <v>855.5</v>
      </c>
      <c r="S26" s="26">
        <v>23.6</v>
      </c>
      <c r="T26" s="26">
        <f>139.83*1.18</f>
        <v>164.99940000000001</v>
      </c>
      <c r="U26" s="26">
        <v>177</v>
      </c>
      <c r="V26" s="26">
        <f t="shared" si="2"/>
        <v>1221.0994000000001</v>
      </c>
      <c r="W26" s="6" t="s">
        <v>13</v>
      </c>
      <c r="X26" s="6" t="s">
        <v>80</v>
      </c>
      <c r="Y26" s="6"/>
      <c r="Z26" s="1"/>
    </row>
    <row r="27" spans="1:26" ht="48" customHeight="1" x14ac:dyDescent="0.25">
      <c r="A27" s="5">
        <v>25</v>
      </c>
      <c r="B27" s="6" t="s">
        <v>83</v>
      </c>
      <c r="C27" s="7" t="s">
        <v>84</v>
      </c>
      <c r="D27" s="7" t="s">
        <v>85</v>
      </c>
      <c r="E27" s="33">
        <v>2048</v>
      </c>
      <c r="F27" s="26">
        <v>1569.4</v>
      </c>
      <c r="G27" s="26">
        <v>23.6</v>
      </c>
      <c r="H27" s="26"/>
      <c r="I27" s="26">
        <v>177</v>
      </c>
      <c r="J27" s="26">
        <f t="shared" si="0"/>
        <v>1770</v>
      </c>
      <c r="K27" s="86">
        <v>2048</v>
      </c>
      <c r="L27" s="26">
        <v>1569.4</v>
      </c>
      <c r="M27" s="26">
        <v>23.6</v>
      </c>
      <c r="N27" s="26"/>
      <c r="O27" s="26">
        <v>177</v>
      </c>
      <c r="P27" s="26">
        <f t="shared" si="1"/>
        <v>1770</v>
      </c>
      <c r="Q27" s="87">
        <v>2048</v>
      </c>
      <c r="R27" s="26">
        <v>1569.4</v>
      </c>
      <c r="S27" s="26">
        <v>23.6</v>
      </c>
      <c r="T27" s="26"/>
      <c r="U27" s="26">
        <v>177</v>
      </c>
      <c r="V27" s="26">
        <f t="shared" si="2"/>
        <v>1770</v>
      </c>
      <c r="W27" s="6" t="s">
        <v>13</v>
      </c>
      <c r="X27" s="6" t="s">
        <v>83</v>
      </c>
      <c r="Y27" s="6"/>
      <c r="Z27" s="1"/>
    </row>
    <row r="28" spans="1:26" ht="60" customHeight="1" x14ac:dyDescent="0.25">
      <c r="A28" s="5">
        <v>26</v>
      </c>
      <c r="B28" s="6" t="s">
        <v>86</v>
      </c>
      <c r="C28" s="7" t="s">
        <v>87</v>
      </c>
      <c r="D28" s="7" t="s">
        <v>88</v>
      </c>
      <c r="E28" s="33">
        <v>512</v>
      </c>
      <c r="F28" s="26">
        <v>5692.5</v>
      </c>
      <c r="G28" s="26"/>
      <c r="H28" s="26"/>
      <c r="I28" s="26">
        <v>177</v>
      </c>
      <c r="J28" s="26">
        <f t="shared" si="0"/>
        <v>5869.5</v>
      </c>
      <c r="K28" s="86">
        <v>512</v>
      </c>
      <c r="L28" s="26">
        <v>5692.5</v>
      </c>
      <c r="M28" s="26"/>
      <c r="N28" s="26"/>
      <c r="O28" s="26">
        <v>177</v>
      </c>
      <c r="P28" s="26">
        <f t="shared" si="1"/>
        <v>5869.5</v>
      </c>
      <c r="Q28" s="87">
        <v>512</v>
      </c>
      <c r="R28" s="26">
        <v>5692.5</v>
      </c>
      <c r="S28" s="26"/>
      <c r="T28" s="26"/>
      <c r="U28" s="26">
        <v>177</v>
      </c>
      <c r="V28" s="26">
        <f t="shared" si="2"/>
        <v>5869.5</v>
      </c>
      <c r="W28" s="6" t="s">
        <v>6</v>
      </c>
      <c r="X28" s="6" t="s">
        <v>86</v>
      </c>
      <c r="Y28" s="6"/>
      <c r="Z28" s="1"/>
    </row>
    <row r="29" spans="1:26" ht="48" customHeight="1" x14ac:dyDescent="0.25">
      <c r="A29" s="5">
        <v>27</v>
      </c>
      <c r="B29" s="6" t="s">
        <v>89</v>
      </c>
      <c r="C29" s="7" t="s">
        <v>90</v>
      </c>
      <c r="D29" s="7" t="s">
        <v>91</v>
      </c>
      <c r="E29" s="33">
        <v>3072</v>
      </c>
      <c r="F29" s="26">
        <v>2283.3000000000002</v>
      </c>
      <c r="G29" s="26">
        <v>23.6</v>
      </c>
      <c r="H29" s="26"/>
      <c r="I29" s="26">
        <v>177</v>
      </c>
      <c r="J29" s="26">
        <f t="shared" si="0"/>
        <v>2483.9</v>
      </c>
      <c r="K29" s="86">
        <v>3072</v>
      </c>
      <c r="L29" s="26">
        <v>2283.3000000000002</v>
      </c>
      <c r="M29" s="26">
        <v>23.6</v>
      </c>
      <c r="N29" s="26"/>
      <c r="O29" s="26">
        <v>177</v>
      </c>
      <c r="P29" s="26">
        <f t="shared" si="1"/>
        <v>2483.9</v>
      </c>
      <c r="Q29" s="87">
        <v>3072</v>
      </c>
      <c r="R29" s="26">
        <v>2283.3000000000002</v>
      </c>
      <c r="S29" s="26">
        <v>23.6</v>
      </c>
      <c r="T29" s="26"/>
      <c r="U29" s="26">
        <v>177</v>
      </c>
      <c r="V29" s="26">
        <f t="shared" si="2"/>
        <v>2483.9</v>
      </c>
      <c r="W29" s="6" t="s">
        <v>13</v>
      </c>
      <c r="X29" s="6" t="s">
        <v>89</v>
      </c>
      <c r="Y29" s="6"/>
      <c r="Z29" s="1"/>
    </row>
    <row r="30" spans="1:26" ht="48" customHeight="1" x14ac:dyDescent="0.25">
      <c r="A30" s="5">
        <v>28</v>
      </c>
      <c r="B30" s="6" t="s">
        <v>92</v>
      </c>
      <c r="C30" s="7" t="s">
        <v>93</v>
      </c>
      <c r="D30" s="7" t="s">
        <v>94</v>
      </c>
      <c r="E30" s="33">
        <v>256</v>
      </c>
      <c r="F30" s="26">
        <v>784.7</v>
      </c>
      <c r="G30" s="26">
        <v>23.6</v>
      </c>
      <c r="H30" s="26"/>
      <c r="I30" s="26">
        <v>177</v>
      </c>
      <c r="J30" s="26">
        <f t="shared" si="0"/>
        <v>985.30000000000007</v>
      </c>
      <c r="K30" s="86">
        <v>256</v>
      </c>
      <c r="L30" s="26">
        <v>784.7</v>
      </c>
      <c r="M30" s="26">
        <v>23.6</v>
      </c>
      <c r="N30" s="26"/>
      <c r="O30" s="26">
        <v>177</v>
      </c>
      <c r="P30" s="26">
        <f t="shared" si="1"/>
        <v>985.30000000000007</v>
      </c>
      <c r="Q30" s="87">
        <v>256</v>
      </c>
      <c r="R30" s="26">
        <v>784.7</v>
      </c>
      <c r="S30" s="26">
        <v>23.6</v>
      </c>
      <c r="T30" s="26"/>
      <c r="U30" s="26">
        <v>177</v>
      </c>
      <c r="V30" s="26">
        <f t="shared" si="2"/>
        <v>985.30000000000007</v>
      </c>
      <c r="W30" s="6" t="s">
        <v>13</v>
      </c>
      <c r="X30" s="6" t="s">
        <v>92</v>
      </c>
      <c r="Y30" s="6"/>
      <c r="Z30" s="1"/>
    </row>
    <row r="31" spans="1:26" ht="48" customHeight="1" x14ac:dyDescent="0.25">
      <c r="A31" s="5">
        <v>29</v>
      </c>
      <c r="B31" s="6" t="s">
        <v>95</v>
      </c>
      <c r="C31" s="7" t="s">
        <v>96</v>
      </c>
      <c r="D31" s="7" t="s">
        <v>97</v>
      </c>
      <c r="E31" s="33">
        <v>3072</v>
      </c>
      <c r="F31" s="26">
        <v>2283.3000000000002</v>
      </c>
      <c r="G31" s="26">
        <v>35.4</v>
      </c>
      <c r="H31" s="26"/>
      <c r="I31" s="26">
        <v>177</v>
      </c>
      <c r="J31" s="26">
        <f t="shared" si="0"/>
        <v>2495.7000000000003</v>
      </c>
      <c r="K31" s="86">
        <v>3072</v>
      </c>
      <c r="L31" s="26">
        <v>2283.3000000000002</v>
      </c>
      <c r="M31" s="26">
        <v>35.4</v>
      </c>
      <c r="N31" s="26"/>
      <c r="O31" s="26">
        <v>177</v>
      </c>
      <c r="P31" s="26">
        <f t="shared" si="1"/>
        <v>2495.7000000000003</v>
      </c>
      <c r="Q31" s="87">
        <v>3072</v>
      </c>
      <c r="R31" s="26">
        <v>2283.3000000000002</v>
      </c>
      <c r="S31" s="26">
        <v>35.4</v>
      </c>
      <c r="T31" s="26"/>
      <c r="U31" s="26">
        <v>177</v>
      </c>
      <c r="V31" s="26">
        <f t="shared" si="2"/>
        <v>2495.7000000000003</v>
      </c>
      <c r="W31" s="6" t="s">
        <v>20</v>
      </c>
      <c r="X31" s="6" t="s">
        <v>95</v>
      </c>
      <c r="Y31" s="6"/>
      <c r="Z31" s="1"/>
    </row>
    <row r="32" spans="1:26" ht="48" customHeight="1" x14ac:dyDescent="0.25">
      <c r="A32" s="5">
        <v>30</v>
      </c>
      <c r="B32" s="6" t="s">
        <v>98</v>
      </c>
      <c r="C32" s="7" t="s">
        <v>99</v>
      </c>
      <c r="D32" s="7" t="s">
        <v>100</v>
      </c>
      <c r="E32" s="33">
        <v>3072</v>
      </c>
      <c r="F32" s="26">
        <v>2283.3000000000002</v>
      </c>
      <c r="G32" s="26">
        <v>35.4</v>
      </c>
      <c r="H32" s="26"/>
      <c r="I32" s="26">
        <v>177</v>
      </c>
      <c r="J32" s="26">
        <f t="shared" si="0"/>
        <v>2495.7000000000003</v>
      </c>
      <c r="K32" s="86">
        <v>3072</v>
      </c>
      <c r="L32" s="26">
        <v>2283.3000000000002</v>
      </c>
      <c r="M32" s="26">
        <v>35.4</v>
      </c>
      <c r="N32" s="26"/>
      <c r="O32" s="26">
        <v>177</v>
      </c>
      <c r="P32" s="26">
        <f t="shared" si="1"/>
        <v>2495.7000000000003</v>
      </c>
      <c r="Q32" s="87">
        <v>3072</v>
      </c>
      <c r="R32" s="26">
        <v>2283.3000000000002</v>
      </c>
      <c r="S32" s="26">
        <v>35.4</v>
      </c>
      <c r="T32" s="26"/>
      <c r="U32" s="26">
        <v>177</v>
      </c>
      <c r="V32" s="26">
        <f t="shared" si="2"/>
        <v>2495.7000000000003</v>
      </c>
      <c r="W32" s="6" t="s">
        <v>20</v>
      </c>
      <c r="X32" s="6" t="s">
        <v>98</v>
      </c>
      <c r="Y32" s="6"/>
      <c r="Z32" s="1"/>
    </row>
    <row r="33" spans="1:26" ht="48" customHeight="1" x14ac:dyDescent="0.25">
      <c r="A33" s="5">
        <v>31</v>
      </c>
      <c r="B33" s="6" t="s">
        <v>101</v>
      </c>
      <c r="C33" s="7" t="s">
        <v>102</v>
      </c>
      <c r="D33" s="7" t="s">
        <v>103</v>
      </c>
      <c r="E33" s="33">
        <v>3072</v>
      </c>
      <c r="F33" s="26">
        <v>2283.3000000000002</v>
      </c>
      <c r="G33" s="26">
        <v>35.4</v>
      </c>
      <c r="H33" s="26"/>
      <c r="I33" s="26">
        <v>177</v>
      </c>
      <c r="J33" s="26">
        <f t="shared" si="0"/>
        <v>2495.7000000000003</v>
      </c>
      <c r="K33" s="86">
        <v>3072</v>
      </c>
      <c r="L33" s="26">
        <v>2283.3000000000002</v>
      </c>
      <c r="M33" s="26">
        <v>35.4</v>
      </c>
      <c r="N33" s="26"/>
      <c r="O33" s="26">
        <v>177</v>
      </c>
      <c r="P33" s="26">
        <f t="shared" si="1"/>
        <v>2495.7000000000003</v>
      </c>
      <c r="Q33" s="87">
        <v>3072</v>
      </c>
      <c r="R33" s="26">
        <v>2283.3000000000002</v>
      </c>
      <c r="S33" s="26">
        <v>35.4</v>
      </c>
      <c r="T33" s="26"/>
      <c r="U33" s="26">
        <v>177</v>
      </c>
      <c r="V33" s="26">
        <f t="shared" si="2"/>
        <v>2495.7000000000003</v>
      </c>
      <c r="W33" s="6" t="s">
        <v>20</v>
      </c>
      <c r="X33" s="6" t="s">
        <v>101</v>
      </c>
      <c r="Y33" s="6"/>
      <c r="Z33" s="1"/>
    </row>
    <row r="34" spans="1:26" ht="48" customHeight="1" x14ac:dyDescent="0.25">
      <c r="A34" s="5">
        <v>32</v>
      </c>
      <c r="B34" s="6" t="s">
        <v>104</v>
      </c>
      <c r="C34" s="7" t="s">
        <v>105</v>
      </c>
      <c r="D34" s="7" t="s">
        <v>106</v>
      </c>
      <c r="E34" s="33">
        <v>1024</v>
      </c>
      <c r="F34" s="26">
        <v>997.1</v>
      </c>
      <c r="G34" s="26">
        <v>23.6</v>
      </c>
      <c r="H34" s="26"/>
      <c r="I34" s="26">
        <v>177</v>
      </c>
      <c r="J34" s="26">
        <f t="shared" si="0"/>
        <v>1197.7</v>
      </c>
      <c r="K34" s="86">
        <v>1024</v>
      </c>
      <c r="L34" s="26">
        <v>997.1</v>
      </c>
      <c r="M34" s="26">
        <v>23.6</v>
      </c>
      <c r="N34" s="26"/>
      <c r="O34" s="26">
        <v>177</v>
      </c>
      <c r="P34" s="26">
        <f t="shared" si="1"/>
        <v>1197.7</v>
      </c>
      <c r="Q34" s="87">
        <v>1024</v>
      </c>
      <c r="R34" s="26">
        <v>997.1</v>
      </c>
      <c r="S34" s="26">
        <v>23.6</v>
      </c>
      <c r="T34" s="26"/>
      <c r="U34" s="26">
        <v>177</v>
      </c>
      <c r="V34" s="26">
        <f t="shared" si="2"/>
        <v>1197.7</v>
      </c>
      <c r="W34" s="6" t="s">
        <v>13</v>
      </c>
      <c r="X34" s="6" t="s">
        <v>104</v>
      </c>
      <c r="Y34" s="6"/>
      <c r="Z34" s="1"/>
    </row>
    <row r="35" spans="1:26" ht="48" customHeight="1" x14ac:dyDescent="0.25">
      <c r="A35" s="5">
        <v>33</v>
      </c>
      <c r="B35" s="6" t="s">
        <v>107</v>
      </c>
      <c r="C35" s="7" t="s">
        <v>108</v>
      </c>
      <c r="D35" s="7" t="s">
        <v>109</v>
      </c>
      <c r="E35" s="33">
        <v>3072</v>
      </c>
      <c r="F35" s="26">
        <v>2283.3000000000002</v>
      </c>
      <c r="G35" s="26">
        <v>35.4</v>
      </c>
      <c r="H35" s="26"/>
      <c r="I35" s="26">
        <v>177</v>
      </c>
      <c r="J35" s="26">
        <f t="shared" si="0"/>
        <v>2495.7000000000003</v>
      </c>
      <c r="K35" s="86">
        <v>3072</v>
      </c>
      <c r="L35" s="26">
        <v>2283.3000000000002</v>
      </c>
      <c r="M35" s="26">
        <v>35.4</v>
      </c>
      <c r="N35" s="26"/>
      <c r="O35" s="26">
        <v>177</v>
      </c>
      <c r="P35" s="26">
        <f t="shared" si="1"/>
        <v>2495.7000000000003</v>
      </c>
      <c r="Q35" s="87">
        <v>3072</v>
      </c>
      <c r="R35" s="26">
        <v>2283.3000000000002</v>
      </c>
      <c r="S35" s="26">
        <v>35.4</v>
      </c>
      <c r="T35" s="26"/>
      <c r="U35" s="26">
        <v>177</v>
      </c>
      <c r="V35" s="26">
        <f t="shared" si="2"/>
        <v>2495.7000000000003</v>
      </c>
      <c r="W35" s="6" t="s">
        <v>20</v>
      </c>
      <c r="X35" s="6" t="s">
        <v>107</v>
      </c>
      <c r="Y35" s="6"/>
      <c r="Z35" s="1"/>
    </row>
    <row r="36" spans="1:26" ht="48" customHeight="1" x14ac:dyDescent="0.25">
      <c r="A36" s="5">
        <v>34</v>
      </c>
      <c r="B36" s="6" t="s">
        <v>110</v>
      </c>
      <c r="C36" s="7" t="s">
        <v>111</v>
      </c>
      <c r="D36" s="7" t="s">
        <v>112</v>
      </c>
      <c r="E36" s="33">
        <v>1024</v>
      </c>
      <c r="F36" s="26">
        <v>4235</v>
      </c>
      <c r="G36" s="26"/>
      <c r="H36" s="26"/>
      <c r="I36" s="26">
        <v>177</v>
      </c>
      <c r="J36" s="26">
        <f t="shared" si="0"/>
        <v>4412</v>
      </c>
      <c r="K36" s="86">
        <v>1024</v>
      </c>
      <c r="L36" s="26">
        <v>4235</v>
      </c>
      <c r="M36" s="26"/>
      <c r="N36" s="26"/>
      <c r="O36" s="26">
        <v>177</v>
      </c>
      <c r="P36" s="26">
        <f t="shared" si="1"/>
        <v>4412</v>
      </c>
      <c r="Q36" s="87">
        <v>1024</v>
      </c>
      <c r="R36" s="26">
        <v>4235</v>
      </c>
      <c r="S36" s="26"/>
      <c r="T36" s="26"/>
      <c r="U36" s="26">
        <v>177</v>
      </c>
      <c r="V36" s="26">
        <f t="shared" si="2"/>
        <v>4412</v>
      </c>
      <c r="W36" s="6" t="s">
        <v>61</v>
      </c>
      <c r="X36" s="6" t="s">
        <v>110</v>
      </c>
      <c r="Y36" s="6"/>
      <c r="Z36" s="1"/>
    </row>
    <row r="37" spans="1:26" ht="48" customHeight="1" x14ac:dyDescent="0.25">
      <c r="A37" s="5">
        <v>35</v>
      </c>
      <c r="B37" s="6" t="s">
        <v>113</v>
      </c>
      <c r="C37" s="7" t="s">
        <v>114</v>
      </c>
      <c r="D37" s="7" t="s">
        <v>115</v>
      </c>
      <c r="E37" s="33">
        <v>1024</v>
      </c>
      <c r="F37" s="26">
        <v>997.1</v>
      </c>
      <c r="G37" s="26">
        <v>23.6</v>
      </c>
      <c r="H37" s="26"/>
      <c r="I37" s="26">
        <v>177</v>
      </c>
      <c r="J37" s="26">
        <f t="shared" si="0"/>
        <v>1197.7</v>
      </c>
      <c r="K37" s="86">
        <v>1024</v>
      </c>
      <c r="L37" s="26">
        <v>997.1</v>
      </c>
      <c r="M37" s="26">
        <v>23.6</v>
      </c>
      <c r="N37" s="26"/>
      <c r="O37" s="26">
        <v>177</v>
      </c>
      <c r="P37" s="26">
        <f t="shared" si="1"/>
        <v>1197.7</v>
      </c>
      <c r="Q37" s="87">
        <v>1024</v>
      </c>
      <c r="R37" s="26">
        <v>997.1</v>
      </c>
      <c r="S37" s="26">
        <v>23.6</v>
      </c>
      <c r="T37" s="26"/>
      <c r="U37" s="26">
        <v>177</v>
      </c>
      <c r="V37" s="26">
        <f t="shared" si="2"/>
        <v>1197.7</v>
      </c>
      <c r="W37" s="6" t="s">
        <v>13</v>
      </c>
      <c r="X37" s="6" t="s">
        <v>113</v>
      </c>
      <c r="Y37" s="6"/>
      <c r="Z37" s="1"/>
    </row>
    <row r="38" spans="1:26" ht="48" customHeight="1" x14ac:dyDescent="0.25">
      <c r="A38" s="5">
        <v>36</v>
      </c>
      <c r="B38" s="6" t="s">
        <v>116</v>
      </c>
      <c r="C38" s="7" t="s">
        <v>117</v>
      </c>
      <c r="D38" s="7" t="s">
        <v>118</v>
      </c>
      <c r="E38" s="33">
        <v>128</v>
      </c>
      <c r="F38" s="26">
        <v>572.29999999999995</v>
      </c>
      <c r="G38" s="26">
        <v>23.6</v>
      </c>
      <c r="H38" s="26"/>
      <c r="I38" s="26">
        <v>177</v>
      </c>
      <c r="J38" s="26">
        <f t="shared" si="0"/>
        <v>772.9</v>
      </c>
      <c r="K38" s="86">
        <v>128</v>
      </c>
      <c r="L38" s="26">
        <v>572.29999999999995</v>
      </c>
      <c r="M38" s="26">
        <v>23.6</v>
      </c>
      <c r="N38" s="26"/>
      <c r="O38" s="26">
        <v>177</v>
      </c>
      <c r="P38" s="26">
        <f t="shared" si="1"/>
        <v>772.9</v>
      </c>
      <c r="Q38" s="87">
        <v>128</v>
      </c>
      <c r="R38" s="26">
        <v>572.29999999999995</v>
      </c>
      <c r="S38" s="26">
        <v>23.6</v>
      </c>
      <c r="T38" s="26"/>
      <c r="U38" s="26">
        <v>177</v>
      </c>
      <c r="V38" s="26">
        <f t="shared" si="2"/>
        <v>772.9</v>
      </c>
      <c r="W38" s="6" t="s">
        <v>13</v>
      </c>
      <c r="X38" s="6" t="s">
        <v>116</v>
      </c>
      <c r="Y38" s="6"/>
      <c r="Z38" s="1"/>
    </row>
    <row r="39" spans="1:26" ht="48" customHeight="1" x14ac:dyDescent="0.25">
      <c r="A39" s="5">
        <v>37</v>
      </c>
      <c r="B39" s="6" t="s">
        <v>119</v>
      </c>
      <c r="C39" s="7" t="s">
        <v>120</v>
      </c>
      <c r="D39" s="7" t="s">
        <v>121</v>
      </c>
      <c r="E39" s="33">
        <v>1024</v>
      </c>
      <c r="F39" s="26">
        <v>997.1</v>
      </c>
      <c r="G39" s="26">
        <v>23.6</v>
      </c>
      <c r="H39" s="26"/>
      <c r="I39" s="26">
        <v>177</v>
      </c>
      <c r="J39" s="26">
        <f t="shared" si="0"/>
        <v>1197.7</v>
      </c>
      <c r="K39" s="86">
        <v>1024</v>
      </c>
      <c r="L39" s="26">
        <v>997.1</v>
      </c>
      <c r="M39" s="26">
        <v>23.6</v>
      </c>
      <c r="N39" s="26"/>
      <c r="O39" s="26">
        <v>177</v>
      </c>
      <c r="P39" s="26">
        <f t="shared" si="1"/>
        <v>1197.7</v>
      </c>
      <c r="Q39" s="87">
        <v>1024</v>
      </c>
      <c r="R39" s="26">
        <v>997.1</v>
      </c>
      <c r="S39" s="26">
        <v>23.6</v>
      </c>
      <c r="T39" s="26"/>
      <c r="U39" s="26">
        <v>177</v>
      </c>
      <c r="V39" s="26">
        <f t="shared" si="2"/>
        <v>1197.7</v>
      </c>
      <c r="W39" s="6" t="s">
        <v>13</v>
      </c>
      <c r="X39" s="6" t="s">
        <v>119</v>
      </c>
      <c r="Y39" s="6"/>
      <c r="Z39" s="1"/>
    </row>
    <row r="40" spans="1:26" ht="48" customHeight="1" x14ac:dyDescent="0.25">
      <c r="A40" s="5">
        <v>38</v>
      </c>
      <c r="B40" s="6" t="s">
        <v>122</v>
      </c>
      <c r="C40" s="7" t="s">
        <v>123</v>
      </c>
      <c r="D40" s="7" t="s">
        <v>124</v>
      </c>
      <c r="E40" s="33">
        <v>3072</v>
      </c>
      <c r="F40" s="26">
        <v>2283.3000000000002</v>
      </c>
      <c r="G40" s="26">
        <v>35.4</v>
      </c>
      <c r="H40" s="26"/>
      <c r="I40" s="26">
        <v>177</v>
      </c>
      <c r="J40" s="26">
        <f t="shared" si="0"/>
        <v>2495.7000000000003</v>
      </c>
      <c r="K40" s="86">
        <v>3072</v>
      </c>
      <c r="L40" s="26">
        <v>2283.3000000000002</v>
      </c>
      <c r="M40" s="26">
        <v>35.4</v>
      </c>
      <c r="N40" s="26"/>
      <c r="O40" s="26">
        <v>177</v>
      </c>
      <c r="P40" s="26">
        <f t="shared" si="1"/>
        <v>2495.7000000000003</v>
      </c>
      <c r="Q40" s="87">
        <v>3072</v>
      </c>
      <c r="R40" s="26">
        <v>2283.3000000000002</v>
      </c>
      <c r="S40" s="26">
        <v>35.4</v>
      </c>
      <c r="T40" s="26"/>
      <c r="U40" s="26">
        <v>177</v>
      </c>
      <c r="V40" s="26">
        <f t="shared" si="2"/>
        <v>2495.7000000000003</v>
      </c>
      <c r="W40" s="6" t="s">
        <v>20</v>
      </c>
      <c r="X40" s="6" t="s">
        <v>122</v>
      </c>
      <c r="Y40" s="6"/>
      <c r="Z40" s="1"/>
    </row>
    <row r="41" spans="1:26" ht="48" customHeight="1" x14ac:dyDescent="0.25">
      <c r="A41" s="5">
        <v>39</v>
      </c>
      <c r="B41" s="6" t="s">
        <v>125</v>
      </c>
      <c r="C41" s="7" t="s">
        <v>126</v>
      </c>
      <c r="D41" s="7" t="s">
        <v>127</v>
      </c>
      <c r="E41" s="33">
        <v>1024</v>
      </c>
      <c r="F41" s="26">
        <v>997.1</v>
      </c>
      <c r="G41" s="26">
        <v>23.6</v>
      </c>
      <c r="H41" s="26"/>
      <c r="I41" s="26">
        <v>177</v>
      </c>
      <c r="J41" s="26">
        <f t="shared" si="0"/>
        <v>1197.7</v>
      </c>
      <c r="K41" s="86">
        <v>1024</v>
      </c>
      <c r="L41" s="26">
        <v>997.1</v>
      </c>
      <c r="M41" s="26">
        <v>23.6</v>
      </c>
      <c r="N41" s="26"/>
      <c r="O41" s="26">
        <v>177</v>
      </c>
      <c r="P41" s="26">
        <f t="shared" si="1"/>
        <v>1197.7</v>
      </c>
      <c r="Q41" s="87">
        <v>1024</v>
      </c>
      <c r="R41" s="26">
        <v>997.1</v>
      </c>
      <c r="S41" s="26">
        <v>23.6</v>
      </c>
      <c r="T41" s="26"/>
      <c r="U41" s="26">
        <v>177</v>
      </c>
      <c r="V41" s="26">
        <f t="shared" si="2"/>
        <v>1197.7</v>
      </c>
      <c r="W41" s="6" t="s">
        <v>13</v>
      </c>
      <c r="X41" s="6" t="s">
        <v>125</v>
      </c>
      <c r="Y41" s="6"/>
      <c r="Z41" s="1"/>
    </row>
    <row r="42" spans="1:26" ht="48" customHeight="1" x14ac:dyDescent="0.25">
      <c r="A42" s="5">
        <v>40</v>
      </c>
      <c r="B42" s="6" t="s">
        <v>128</v>
      </c>
      <c r="C42" s="7" t="s">
        <v>129</v>
      </c>
      <c r="D42" s="7" t="s">
        <v>130</v>
      </c>
      <c r="E42" s="33">
        <v>1024</v>
      </c>
      <c r="F42" s="26">
        <v>4235</v>
      </c>
      <c r="G42" s="26"/>
      <c r="H42" s="26"/>
      <c r="I42" s="26">
        <v>177</v>
      </c>
      <c r="J42" s="26">
        <f t="shared" si="0"/>
        <v>4412</v>
      </c>
      <c r="K42" s="86">
        <v>1024</v>
      </c>
      <c r="L42" s="26">
        <v>4235</v>
      </c>
      <c r="M42" s="26"/>
      <c r="N42" s="26"/>
      <c r="O42" s="26">
        <v>177</v>
      </c>
      <c r="P42" s="26">
        <f t="shared" si="1"/>
        <v>4412</v>
      </c>
      <c r="Q42" s="87">
        <v>1024</v>
      </c>
      <c r="R42" s="26">
        <v>4235</v>
      </c>
      <c r="S42" s="26"/>
      <c r="T42" s="26"/>
      <c r="U42" s="26">
        <v>177</v>
      </c>
      <c r="V42" s="26">
        <f t="shared" si="2"/>
        <v>4412</v>
      </c>
      <c r="W42" s="6" t="s">
        <v>61</v>
      </c>
      <c r="X42" s="6" t="s">
        <v>128</v>
      </c>
      <c r="Y42" s="6"/>
      <c r="Z42" s="1"/>
    </row>
    <row r="43" spans="1:26" ht="48" customHeight="1" x14ac:dyDescent="0.25">
      <c r="A43" s="5">
        <v>41</v>
      </c>
      <c r="B43" s="6" t="s">
        <v>131</v>
      </c>
      <c r="C43" s="7" t="s">
        <v>132</v>
      </c>
      <c r="D43" s="7" t="s">
        <v>133</v>
      </c>
      <c r="E43" s="33">
        <v>128</v>
      </c>
      <c r="F43" s="26">
        <v>572.29999999999995</v>
      </c>
      <c r="G43" s="26"/>
      <c r="H43" s="26"/>
      <c r="I43" s="26">
        <v>177</v>
      </c>
      <c r="J43" s="26">
        <f t="shared" si="0"/>
        <v>749.3</v>
      </c>
      <c r="K43" s="86">
        <v>128</v>
      </c>
      <c r="L43" s="26">
        <v>572.29999999999995</v>
      </c>
      <c r="M43" s="26"/>
      <c r="N43" s="26"/>
      <c r="O43" s="26">
        <v>177</v>
      </c>
      <c r="P43" s="26">
        <f t="shared" si="1"/>
        <v>749.3</v>
      </c>
      <c r="Q43" s="87">
        <v>128</v>
      </c>
      <c r="R43" s="26">
        <v>572.29999999999995</v>
      </c>
      <c r="S43" s="26"/>
      <c r="T43" s="26"/>
      <c r="U43" s="26">
        <v>177</v>
      </c>
      <c r="V43" s="26">
        <f t="shared" si="2"/>
        <v>749.3</v>
      </c>
      <c r="W43" s="6" t="s">
        <v>42</v>
      </c>
      <c r="X43" s="6" t="s">
        <v>131</v>
      </c>
      <c r="Y43" s="6"/>
      <c r="Z43" s="1"/>
    </row>
    <row r="44" spans="1:26" ht="48" customHeight="1" x14ac:dyDescent="0.25">
      <c r="A44" s="5">
        <v>42</v>
      </c>
      <c r="B44" s="6" t="s">
        <v>134</v>
      </c>
      <c r="C44" s="7" t="s">
        <v>135</v>
      </c>
      <c r="D44" s="7" t="s">
        <v>136</v>
      </c>
      <c r="E44" s="33">
        <v>1024</v>
      </c>
      <c r="F44" s="26">
        <v>997.1</v>
      </c>
      <c r="G44" s="26">
        <v>23.6</v>
      </c>
      <c r="H44" s="26"/>
      <c r="I44" s="26">
        <v>177</v>
      </c>
      <c r="J44" s="26">
        <f t="shared" si="0"/>
        <v>1197.7</v>
      </c>
      <c r="K44" s="86">
        <v>1024</v>
      </c>
      <c r="L44" s="26">
        <v>997.1</v>
      </c>
      <c r="M44" s="26">
        <v>23.6</v>
      </c>
      <c r="N44" s="26"/>
      <c r="O44" s="26">
        <v>177</v>
      </c>
      <c r="P44" s="26">
        <f t="shared" si="1"/>
        <v>1197.7</v>
      </c>
      <c r="Q44" s="87">
        <v>1024</v>
      </c>
      <c r="R44" s="26">
        <v>997.1</v>
      </c>
      <c r="S44" s="26">
        <v>23.6</v>
      </c>
      <c r="T44" s="26"/>
      <c r="U44" s="26">
        <v>177</v>
      </c>
      <c r="V44" s="26">
        <f t="shared" si="2"/>
        <v>1197.7</v>
      </c>
      <c r="W44" s="6" t="s">
        <v>13</v>
      </c>
      <c r="X44" s="6" t="s">
        <v>134</v>
      </c>
      <c r="Y44" s="6"/>
      <c r="Z44" s="1"/>
    </row>
    <row r="45" spans="1:26" ht="48" customHeight="1" x14ac:dyDescent="0.25">
      <c r="A45" s="5">
        <v>43</v>
      </c>
      <c r="B45" s="6" t="s">
        <v>137</v>
      </c>
      <c r="C45" s="7" t="s">
        <v>138</v>
      </c>
      <c r="D45" s="7" t="s">
        <v>139</v>
      </c>
      <c r="E45" s="33">
        <v>128</v>
      </c>
      <c r="F45" s="26">
        <v>572.29999999999995</v>
      </c>
      <c r="G45" s="26"/>
      <c r="H45" s="26"/>
      <c r="I45" s="26">
        <v>177</v>
      </c>
      <c r="J45" s="26">
        <f t="shared" si="0"/>
        <v>749.3</v>
      </c>
      <c r="K45" s="86">
        <v>128</v>
      </c>
      <c r="L45" s="26">
        <v>572.29999999999995</v>
      </c>
      <c r="M45" s="26"/>
      <c r="N45" s="26"/>
      <c r="O45" s="26">
        <v>177</v>
      </c>
      <c r="P45" s="26">
        <f t="shared" si="1"/>
        <v>749.3</v>
      </c>
      <c r="Q45" s="87">
        <v>128</v>
      </c>
      <c r="R45" s="26">
        <v>572.29999999999995</v>
      </c>
      <c r="S45" s="26"/>
      <c r="T45" s="26"/>
      <c r="U45" s="26">
        <v>177</v>
      </c>
      <c r="V45" s="26">
        <f t="shared" si="2"/>
        <v>749.3</v>
      </c>
      <c r="W45" s="6" t="s">
        <v>42</v>
      </c>
      <c r="X45" s="6" t="s">
        <v>137</v>
      </c>
      <c r="Y45" s="6"/>
      <c r="Z45" s="1"/>
    </row>
    <row r="46" spans="1:26" ht="48" customHeight="1" x14ac:dyDescent="0.25">
      <c r="A46" s="5">
        <v>44</v>
      </c>
      <c r="B46" s="6" t="s">
        <v>140</v>
      </c>
      <c r="C46" s="7" t="s">
        <v>141</v>
      </c>
      <c r="D46" s="7" t="s">
        <v>142</v>
      </c>
      <c r="E46" s="33">
        <v>512</v>
      </c>
      <c r="F46" s="26">
        <v>5692.5</v>
      </c>
      <c r="G46" s="26"/>
      <c r="H46" s="26"/>
      <c r="I46" s="26">
        <v>177</v>
      </c>
      <c r="J46" s="26">
        <f t="shared" si="0"/>
        <v>5869.5</v>
      </c>
      <c r="K46" s="86">
        <v>512</v>
      </c>
      <c r="L46" s="26">
        <v>5692.5</v>
      </c>
      <c r="M46" s="26"/>
      <c r="N46" s="26"/>
      <c r="O46" s="26">
        <v>177</v>
      </c>
      <c r="P46" s="26">
        <f t="shared" si="1"/>
        <v>5869.5</v>
      </c>
      <c r="Q46" s="87">
        <v>512</v>
      </c>
      <c r="R46" s="26">
        <v>5692.5</v>
      </c>
      <c r="S46" s="26"/>
      <c r="T46" s="26"/>
      <c r="U46" s="26">
        <v>177</v>
      </c>
      <c r="V46" s="26">
        <f t="shared" si="2"/>
        <v>5869.5</v>
      </c>
      <c r="W46" s="6" t="s">
        <v>6</v>
      </c>
      <c r="X46" s="6" t="s">
        <v>140</v>
      </c>
      <c r="Y46" s="6"/>
      <c r="Z46" s="1"/>
    </row>
    <row r="47" spans="1:26" ht="48" customHeight="1" x14ac:dyDescent="0.25">
      <c r="A47" s="5">
        <v>45</v>
      </c>
      <c r="B47" s="6" t="s">
        <v>143</v>
      </c>
      <c r="C47" s="7" t="s">
        <v>144</v>
      </c>
      <c r="D47" s="7" t="s">
        <v>145</v>
      </c>
      <c r="E47" s="33">
        <v>512</v>
      </c>
      <c r="F47" s="26">
        <v>855.5</v>
      </c>
      <c r="G47" s="26">
        <v>23.6</v>
      </c>
      <c r="H47" s="26"/>
      <c r="I47" s="26">
        <v>177</v>
      </c>
      <c r="J47" s="26">
        <f t="shared" si="0"/>
        <v>1056.0999999999999</v>
      </c>
      <c r="K47" s="86">
        <v>512</v>
      </c>
      <c r="L47" s="26">
        <v>855.5</v>
      </c>
      <c r="M47" s="26">
        <v>23.6</v>
      </c>
      <c r="N47" s="26"/>
      <c r="O47" s="26">
        <v>177</v>
      </c>
      <c r="P47" s="26">
        <f t="shared" si="1"/>
        <v>1056.0999999999999</v>
      </c>
      <c r="Q47" s="87">
        <v>512</v>
      </c>
      <c r="R47" s="26">
        <v>855.5</v>
      </c>
      <c r="S47" s="26">
        <v>23.6</v>
      </c>
      <c r="T47" s="26"/>
      <c r="U47" s="26">
        <v>177</v>
      </c>
      <c r="V47" s="26">
        <f t="shared" si="2"/>
        <v>1056.0999999999999</v>
      </c>
      <c r="W47" s="6" t="s">
        <v>13</v>
      </c>
      <c r="X47" s="6" t="s">
        <v>143</v>
      </c>
      <c r="Y47" s="6"/>
      <c r="Z47" s="1"/>
    </row>
    <row r="48" spans="1:26" ht="48" customHeight="1" x14ac:dyDescent="0.25">
      <c r="A48" s="5">
        <v>46</v>
      </c>
      <c r="B48" s="6" t="s">
        <v>146</v>
      </c>
      <c r="C48" s="7" t="s">
        <v>147</v>
      </c>
      <c r="D48" s="7" t="s">
        <v>148</v>
      </c>
      <c r="E48" s="33">
        <v>3072</v>
      </c>
      <c r="F48" s="26">
        <v>2283.3000000000002</v>
      </c>
      <c r="G48" s="26">
        <v>35.4</v>
      </c>
      <c r="H48" s="26"/>
      <c r="I48" s="26">
        <v>177</v>
      </c>
      <c r="J48" s="26">
        <f t="shared" si="0"/>
        <v>2495.7000000000003</v>
      </c>
      <c r="K48" s="86">
        <v>3072</v>
      </c>
      <c r="L48" s="26">
        <v>2283.3000000000002</v>
      </c>
      <c r="M48" s="26">
        <v>35.4</v>
      </c>
      <c r="N48" s="26"/>
      <c r="O48" s="26">
        <v>177</v>
      </c>
      <c r="P48" s="26">
        <f t="shared" si="1"/>
        <v>2495.7000000000003</v>
      </c>
      <c r="Q48" s="87">
        <v>3072</v>
      </c>
      <c r="R48" s="26">
        <v>2283.3000000000002</v>
      </c>
      <c r="S48" s="26">
        <v>35.4</v>
      </c>
      <c r="T48" s="26"/>
      <c r="U48" s="26">
        <v>177</v>
      </c>
      <c r="V48" s="26">
        <f t="shared" si="2"/>
        <v>2495.7000000000003</v>
      </c>
      <c r="W48" s="6" t="s">
        <v>20</v>
      </c>
      <c r="X48" s="6" t="s">
        <v>146</v>
      </c>
      <c r="Y48" s="6"/>
      <c r="Z48" s="1"/>
    </row>
    <row r="49" spans="1:26" ht="48" customHeight="1" x14ac:dyDescent="0.25">
      <c r="A49" s="5">
        <v>47</v>
      </c>
      <c r="B49" s="6" t="s">
        <v>149</v>
      </c>
      <c r="C49" s="7" t="s">
        <v>150</v>
      </c>
      <c r="D49" s="7" t="s">
        <v>151</v>
      </c>
      <c r="E49" s="33">
        <v>128</v>
      </c>
      <c r="F49" s="26">
        <v>572.29999999999995</v>
      </c>
      <c r="G49" s="26">
        <v>23.6</v>
      </c>
      <c r="H49" s="26"/>
      <c r="I49" s="26">
        <v>177</v>
      </c>
      <c r="J49" s="26">
        <f t="shared" si="0"/>
        <v>772.9</v>
      </c>
      <c r="K49" s="86">
        <v>128</v>
      </c>
      <c r="L49" s="26">
        <v>572.29999999999995</v>
      </c>
      <c r="M49" s="26">
        <v>23.6</v>
      </c>
      <c r="N49" s="26"/>
      <c r="O49" s="26">
        <v>177</v>
      </c>
      <c r="P49" s="26">
        <f t="shared" si="1"/>
        <v>772.9</v>
      </c>
      <c r="Q49" s="87">
        <v>128</v>
      </c>
      <c r="R49" s="26">
        <v>572.29999999999995</v>
      </c>
      <c r="S49" s="26">
        <v>23.6</v>
      </c>
      <c r="T49" s="26"/>
      <c r="U49" s="26">
        <v>177</v>
      </c>
      <c r="V49" s="26">
        <f t="shared" si="2"/>
        <v>772.9</v>
      </c>
      <c r="W49" s="6" t="s">
        <v>13</v>
      </c>
      <c r="X49" s="6" t="s">
        <v>149</v>
      </c>
      <c r="Y49" s="6"/>
      <c r="Z49" s="1"/>
    </row>
    <row r="50" spans="1:26" ht="48" customHeight="1" x14ac:dyDescent="0.25">
      <c r="A50" s="5">
        <v>48</v>
      </c>
      <c r="B50" s="6" t="s">
        <v>152</v>
      </c>
      <c r="C50" s="7" t="s">
        <v>153</v>
      </c>
      <c r="D50" s="7" t="s">
        <v>154</v>
      </c>
      <c r="E50" s="33">
        <v>128</v>
      </c>
      <c r="F50" s="26">
        <v>572.29999999999995</v>
      </c>
      <c r="G50" s="26"/>
      <c r="H50" s="26"/>
      <c r="I50" s="26">
        <v>177</v>
      </c>
      <c r="J50" s="26">
        <f t="shared" si="0"/>
        <v>749.3</v>
      </c>
      <c r="K50" s="86">
        <v>128</v>
      </c>
      <c r="L50" s="26">
        <v>572.29999999999995</v>
      </c>
      <c r="M50" s="26"/>
      <c r="N50" s="26"/>
      <c r="O50" s="26">
        <v>177</v>
      </c>
      <c r="P50" s="26">
        <f t="shared" si="1"/>
        <v>749.3</v>
      </c>
      <c r="Q50" s="87">
        <v>128</v>
      </c>
      <c r="R50" s="26">
        <v>572.29999999999995</v>
      </c>
      <c r="S50" s="26"/>
      <c r="T50" s="26"/>
      <c r="U50" s="26">
        <v>177</v>
      </c>
      <c r="V50" s="26">
        <f t="shared" si="2"/>
        <v>749.3</v>
      </c>
      <c r="W50" s="6" t="s">
        <v>42</v>
      </c>
      <c r="X50" s="6" t="s">
        <v>152</v>
      </c>
      <c r="Y50" s="6"/>
      <c r="Z50" s="1"/>
    </row>
    <row r="51" spans="1:26" ht="48" customHeight="1" x14ac:dyDescent="0.25">
      <c r="A51" s="5">
        <v>49</v>
      </c>
      <c r="B51" s="6" t="s">
        <v>155</v>
      </c>
      <c r="C51" s="7" t="s">
        <v>156</v>
      </c>
      <c r="D51" s="7" t="s">
        <v>157</v>
      </c>
      <c r="E51" s="33">
        <v>512</v>
      </c>
      <c r="F51" s="26">
        <v>855.5</v>
      </c>
      <c r="G51" s="26">
        <v>23.6</v>
      </c>
      <c r="H51" s="26"/>
      <c r="I51" s="26">
        <v>177</v>
      </c>
      <c r="J51" s="26">
        <f t="shared" si="0"/>
        <v>1056.0999999999999</v>
      </c>
      <c r="K51" s="86">
        <v>512</v>
      </c>
      <c r="L51" s="26">
        <v>855.5</v>
      </c>
      <c r="M51" s="26">
        <v>23.6</v>
      </c>
      <c r="N51" s="26"/>
      <c r="O51" s="26">
        <v>177</v>
      </c>
      <c r="P51" s="26">
        <f t="shared" si="1"/>
        <v>1056.0999999999999</v>
      </c>
      <c r="Q51" s="87">
        <v>512</v>
      </c>
      <c r="R51" s="26">
        <v>855.5</v>
      </c>
      <c r="S51" s="26">
        <v>23.6</v>
      </c>
      <c r="T51" s="26"/>
      <c r="U51" s="26">
        <v>177</v>
      </c>
      <c r="V51" s="26">
        <f t="shared" si="2"/>
        <v>1056.0999999999999</v>
      </c>
      <c r="W51" s="6" t="s">
        <v>13</v>
      </c>
      <c r="X51" s="6" t="s">
        <v>155</v>
      </c>
      <c r="Y51" s="6"/>
      <c r="Z51" s="1"/>
    </row>
    <row r="52" spans="1:26" ht="48" customHeight="1" x14ac:dyDescent="0.25">
      <c r="A52" s="5">
        <v>50</v>
      </c>
      <c r="B52" s="6" t="s">
        <v>158</v>
      </c>
      <c r="C52" s="7" t="s">
        <v>159</v>
      </c>
      <c r="D52" s="7" t="s">
        <v>160</v>
      </c>
      <c r="E52" s="33">
        <v>512</v>
      </c>
      <c r="F52" s="26">
        <v>855.5</v>
      </c>
      <c r="G52" s="26">
        <v>23.6</v>
      </c>
      <c r="H52" s="26"/>
      <c r="I52" s="26">
        <v>177</v>
      </c>
      <c r="J52" s="26">
        <f t="shared" si="0"/>
        <v>1056.0999999999999</v>
      </c>
      <c r="K52" s="86">
        <v>512</v>
      </c>
      <c r="L52" s="26">
        <v>855.5</v>
      </c>
      <c r="M52" s="26">
        <v>23.6</v>
      </c>
      <c r="N52" s="26"/>
      <c r="O52" s="26">
        <v>177</v>
      </c>
      <c r="P52" s="26">
        <f t="shared" si="1"/>
        <v>1056.0999999999999</v>
      </c>
      <c r="Q52" s="87">
        <v>512</v>
      </c>
      <c r="R52" s="26">
        <v>855.5</v>
      </c>
      <c r="S52" s="26">
        <v>23.6</v>
      </c>
      <c r="T52" s="26"/>
      <c r="U52" s="26">
        <v>177</v>
      </c>
      <c r="V52" s="26">
        <f t="shared" si="2"/>
        <v>1056.0999999999999</v>
      </c>
      <c r="W52" s="6" t="s">
        <v>13</v>
      </c>
      <c r="X52" s="6" t="s">
        <v>158</v>
      </c>
      <c r="Y52" s="6"/>
      <c r="Z52" s="1"/>
    </row>
    <row r="53" spans="1:26" ht="48" customHeight="1" x14ac:dyDescent="0.25">
      <c r="A53" s="5">
        <v>51</v>
      </c>
      <c r="B53" s="6" t="s">
        <v>161</v>
      </c>
      <c r="C53" s="7" t="s">
        <v>162</v>
      </c>
      <c r="D53" s="7" t="s">
        <v>163</v>
      </c>
      <c r="E53" s="33">
        <v>512</v>
      </c>
      <c r="F53" s="26">
        <v>855.5</v>
      </c>
      <c r="G53" s="26">
        <v>23.6</v>
      </c>
      <c r="H53" s="26"/>
      <c r="I53" s="26">
        <v>177</v>
      </c>
      <c r="J53" s="26">
        <f t="shared" si="0"/>
        <v>1056.0999999999999</v>
      </c>
      <c r="K53" s="86">
        <v>512</v>
      </c>
      <c r="L53" s="26">
        <v>855.5</v>
      </c>
      <c r="M53" s="26">
        <v>23.6</v>
      </c>
      <c r="N53" s="26"/>
      <c r="O53" s="26">
        <v>177</v>
      </c>
      <c r="P53" s="26">
        <f t="shared" si="1"/>
        <v>1056.0999999999999</v>
      </c>
      <c r="Q53" s="87">
        <v>512</v>
      </c>
      <c r="R53" s="26">
        <v>855.5</v>
      </c>
      <c r="S53" s="26">
        <v>23.6</v>
      </c>
      <c r="T53" s="26"/>
      <c r="U53" s="26">
        <v>177</v>
      </c>
      <c r="V53" s="26">
        <f t="shared" si="2"/>
        <v>1056.0999999999999</v>
      </c>
      <c r="W53" s="6" t="s">
        <v>13</v>
      </c>
      <c r="X53" s="6" t="s">
        <v>161</v>
      </c>
      <c r="Y53" s="6"/>
      <c r="Z53" s="1"/>
    </row>
    <row r="54" spans="1:26" ht="48" customHeight="1" x14ac:dyDescent="0.25">
      <c r="A54" s="5">
        <v>52</v>
      </c>
      <c r="B54" s="6" t="s">
        <v>164</v>
      </c>
      <c r="C54" s="7" t="s">
        <v>165</v>
      </c>
      <c r="D54" s="7" t="s">
        <v>166</v>
      </c>
      <c r="E54" s="33">
        <v>512</v>
      </c>
      <c r="F54" s="26">
        <v>855.5</v>
      </c>
      <c r="G54" s="26">
        <v>23.6</v>
      </c>
      <c r="H54" s="26">
        <v>139.83000000000001</v>
      </c>
      <c r="I54" s="26">
        <v>177</v>
      </c>
      <c r="J54" s="26">
        <f t="shared" si="0"/>
        <v>1195.93</v>
      </c>
      <c r="K54" s="86">
        <v>512</v>
      </c>
      <c r="L54" s="26">
        <v>855.5</v>
      </c>
      <c r="M54" s="26">
        <v>23.6</v>
      </c>
      <c r="N54" s="26">
        <f>139.83*1.18</f>
        <v>164.99940000000001</v>
      </c>
      <c r="O54" s="26">
        <v>177</v>
      </c>
      <c r="P54" s="26">
        <f t="shared" si="1"/>
        <v>1221.0994000000001</v>
      </c>
      <c r="Q54" s="87">
        <v>512</v>
      </c>
      <c r="R54" s="26">
        <v>855.5</v>
      </c>
      <c r="S54" s="26">
        <v>23.6</v>
      </c>
      <c r="T54" s="26">
        <f>139.83*1.18</f>
        <v>164.99940000000001</v>
      </c>
      <c r="U54" s="26">
        <v>177</v>
      </c>
      <c r="V54" s="26">
        <f t="shared" si="2"/>
        <v>1221.0994000000001</v>
      </c>
      <c r="W54" s="6" t="s">
        <v>13</v>
      </c>
      <c r="X54" s="6" t="s">
        <v>164</v>
      </c>
      <c r="Y54" s="6"/>
      <c r="Z54" s="1"/>
    </row>
    <row r="55" spans="1:26" ht="96" customHeight="1" x14ac:dyDescent="0.25">
      <c r="A55" s="5">
        <v>53</v>
      </c>
      <c r="B55" s="6" t="s">
        <v>167</v>
      </c>
      <c r="C55" s="7" t="s">
        <v>168</v>
      </c>
      <c r="D55" s="7" t="s">
        <v>169</v>
      </c>
      <c r="E55" s="33">
        <v>2048</v>
      </c>
      <c r="F55" s="26">
        <v>1569.4</v>
      </c>
      <c r="G55" s="26">
        <v>23.6</v>
      </c>
      <c r="H55" s="26"/>
      <c r="I55" s="26">
        <v>177</v>
      </c>
      <c r="J55" s="26">
        <f t="shared" si="0"/>
        <v>1770</v>
      </c>
      <c r="K55" s="86">
        <v>2048</v>
      </c>
      <c r="L55" s="26">
        <v>1569.4</v>
      </c>
      <c r="M55" s="26">
        <v>23.6</v>
      </c>
      <c r="N55" s="26"/>
      <c r="O55" s="26">
        <v>177</v>
      </c>
      <c r="P55" s="26">
        <f t="shared" si="1"/>
        <v>1770</v>
      </c>
      <c r="Q55" s="87">
        <v>2048</v>
      </c>
      <c r="R55" s="26">
        <v>1569.4</v>
      </c>
      <c r="S55" s="26">
        <v>23.6</v>
      </c>
      <c r="T55" s="26"/>
      <c r="U55" s="26">
        <v>177</v>
      </c>
      <c r="V55" s="26">
        <f t="shared" si="2"/>
        <v>1770</v>
      </c>
      <c r="W55" s="6" t="s">
        <v>13</v>
      </c>
      <c r="X55" s="6" t="s">
        <v>167</v>
      </c>
      <c r="Y55" s="6"/>
      <c r="Z55" s="1"/>
    </row>
    <row r="56" spans="1:26" ht="60" customHeight="1" x14ac:dyDescent="0.25">
      <c r="A56" s="5">
        <v>54</v>
      </c>
      <c r="B56" s="6" t="s">
        <v>170</v>
      </c>
      <c r="C56" s="7" t="s">
        <v>171</v>
      </c>
      <c r="D56" s="7" t="s">
        <v>172</v>
      </c>
      <c r="E56" s="33">
        <v>1024</v>
      </c>
      <c r="F56" s="26">
        <v>4235</v>
      </c>
      <c r="G56" s="26"/>
      <c r="H56" s="26"/>
      <c r="I56" s="26">
        <v>177</v>
      </c>
      <c r="J56" s="26">
        <f t="shared" si="0"/>
        <v>4412</v>
      </c>
      <c r="K56" s="86">
        <v>1024</v>
      </c>
      <c r="L56" s="26">
        <v>4235</v>
      </c>
      <c r="M56" s="26"/>
      <c r="N56" s="26"/>
      <c r="O56" s="26">
        <v>177</v>
      </c>
      <c r="P56" s="26">
        <f t="shared" si="1"/>
        <v>4412</v>
      </c>
      <c r="Q56" s="87">
        <v>1024</v>
      </c>
      <c r="R56" s="26">
        <v>4235</v>
      </c>
      <c r="S56" s="26"/>
      <c r="T56" s="26"/>
      <c r="U56" s="26">
        <v>177</v>
      </c>
      <c r="V56" s="26">
        <f t="shared" si="2"/>
        <v>4412</v>
      </c>
      <c r="W56" s="6" t="s">
        <v>61</v>
      </c>
      <c r="X56" s="6" t="s">
        <v>170</v>
      </c>
      <c r="Y56" s="6"/>
      <c r="Z56" s="1"/>
    </row>
    <row r="57" spans="1:26" ht="60" customHeight="1" x14ac:dyDescent="0.25">
      <c r="A57" s="5">
        <v>55</v>
      </c>
      <c r="B57" s="6" t="s">
        <v>173</v>
      </c>
      <c r="C57" s="7" t="s">
        <v>174</v>
      </c>
      <c r="D57" s="7" t="s">
        <v>175</v>
      </c>
      <c r="E57" s="33">
        <v>512</v>
      </c>
      <c r="F57" s="26">
        <v>5692.5</v>
      </c>
      <c r="G57" s="26"/>
      <c r="H57" s="26"/>
      <c r="I57" s="26">
        <v>177</v>
      </c>
      <c r="J57" s="26">
        <f t="shared" si="0"/>
        <v>5869.5</v>
      </c>
      <c r="K57" s="86">
        <v>512</v>
      </c>
      <c r="L57" s="26">
        <v>5692.5</v>
      </c>
      <c r="M57" s="26"/>
      <c r="N57" s="26"/>
      <c r="O57" s="26">
        <v>177</v>
      </c>
      <c r="P57" s="26">
        <f t="shared" si="1"/>
        <v>5869.5</v>
      </c>
      <c r="Q57" s="87">
        <v>512</v>
      </c>
      <c r="R57" s="26">
        <v>5692.5</v>
      </c>
      <c r="S57" s="26"/>
      <c r="T57" s="26"/>
      <c r="U57" s="26">
        <v>177</v>
      </c>
      <c r="V57" s="26">
        <f t="shared" si="2"/>
        <v>5869.5</v>
      </c>
      <c r="W57" s="6" t="s">
        <v>6</v>
      </c>
      <c r="X57" s="6" t="s">
        <v>173</v>
      </c>
      <c r="Y57" s="6"/>
      <c r="Z57" s="1"/>
    </row>
    <row r="58" spans="1:26" ht="60" customHeight="1" x14ac:dyDescent="0.25">
      <c r="A58" s="5">
        <v>56</v>
      </c>
      <c r="B58" s="6" t="s">
        <v>176</v>
      </c>
      <c r="C58" s="7" t="s">
        <v>177</v>
      </c>
      <c r="D58" s="7" t="s">
        <v>178</v>
      </c>
      <c r="E58" s="33">
        <v>128</v>
      </c>
      <c r="F58" s="26">
        <v>572.29999999999995</v>
      </c>
      <c r="G58" s="26"/>
      <c r="H58" s="26"/>
      <c r="I58" s="26">
        <v>177</v>
      </c>
      <c r="J58" s="26">
        <f t="shared" si="0"/>
        <v>749.3</v>
      </c>
      <c r="K58" s="86">
        <v>128</v>
      </c>
      <c r="L58" s="26">
        <v>572.29999999999995</v>
      </c>
      <c r="M58" s="26"/>
      <c r="N58" s="26"/>
      <c r="O58" s="26">
        <v>177</v>
      </c>
      <c r="P58" s="26">
        <f t="shared" si="1"/>
        <v>749.3</v>
      </c>
      <c r="Q58" s="87">
        <v>128</v>
      </c>
      <c r="R58" s="26">
        <v>572.29999999999995</v>
      </c>
      <c r="S58" s="26"/>
      <c r="T58" s="26"/>
      <c r="U58" s="26">
        <v>177</v>
      </c>
      <c r="V58" s="26">
        <f t="shared" si="2"/>
        <v>749.3</v>
      </c>
      <c r="W58" s="6" t="s">
        <v>42</v>
      </c>
      <c r="X58" s="6" t="s">
        <v>176</v>
      </c>
      <c r="Y58" s="6"/>
      <c r="Z58" s="1"/>
    </row>
    <row r="59" spans="1:26" ht="60" customHeight="1" x14ac:dyDescent="0.25">
      <c r="A59" s="5">
        <v>57</v>
      </c>
      <c r="B59" s="6" t="s">
        <v>179</v>
      </c>
      <c r="C59" s="7" t="s">
        <v>180</v>
      </c>
      <c r="D59" s="7" t="s">
        <v>181</v>
      </c>
      <c r="E59" s="33">
        <v>1024</v>
      </c>
      <c r="F59" s="26">
        <v>4235</v>
      </c>
      <c r="G59" s="26"/>
      <c r="H59" s="26"/>
      <c r="I59" s="26">
        <v>177</v>
      </c>
      <c r="J59" s="26">
        <f t="shared" si="0"/>
        <v>4412</v>
      </c>
      <c r="K59" s="86">
        <v>1024</v>
      </c>
      <c r="L59" s="26">
        <v>4235</v>
      </c>
      <c r="M59" s="26"/>
      <c r="N59" s="26"/>
      <c r="O59" s="26">
        <v>177</v>
      </c>
      <c r="P59" s="26">
        <f t="shared" si="1"/>
        <v>4412</v>
      </c>
      <c r="Q59" s="87">
        <v>1024</v>
      </c>
      <c r="R59" s="26">
        <v>4235</v>
      </c>
      <c r="S59" s="26"/>
      <c r="T59" s="26"/>
      <c r="U59" s="26">
        <v>177</v>
      </c>
      <c r="V59" s="26">
        <f t="shared" si="2"/>
        <v>4412</v>
      </c>
      <c r="W59" s="6" t="s">
        <v>61</v>
      </c>
      <c r="X59" s="6" t="s">
        <v>179</v>
      </c>
      <c r="Y59" s="6"/>
      <c r="Z59" s="1"/>
    </row>
    <row r="60" spans="1:26" ht="48" customHeight="1" x14ac:dyDescent="0.25">
      <c r="A60" s="5">
        <v>58</v>
      </c>
      <c r="B60" s="6" t="s">
        <v>182</v>
      </c>
      <c r="C60" s="7" t="s">
        <v>183</v>
      </c>
      <c r="D60" s="7" t="s">
        <v>184</v>
      </c>
      <c r="E60" s="33">
        <v>3072</v>
      </c>
      <c r="F60" s="26">
        <v>2283.3000000000002</v>
      </c>
      <c r="G60" s="26">
        <v>35.4</v>
      </c>
      <c r="H60" s="26"/>
      <c r="I60" s="26">
        <v>177</v>
      </c>
      <c r="J60" s="26">
        <f t="shared" si="0"/>
        <v>2495.7000000000003</v>
      </c>
      <c r="K60" s="86">
        <v>3072</v>
      </c>
      <c r="L60" s="26">
        <v>2283.3000000000002</v>
      </c>
      <c r="M60" s="26">
        <v>35.4</v>
      </c>
      <c r="N60" s="26"/>
      <c r="O60" s="26">
        <v>177</v>
      </c>
      <c r="P60" s="26">
        <f t="shared" si="1"/>
        <v>2495.7000000000003</v>
      </c>
      <c r="Q60" s="87">
        <v>3072</v>
      </c>
      <c r="R60" s="26">
        <v>2283.3000000000002</v>
      </c>
      <c r="S60" s="26">
        <v>35.4</v>
      </c>
      <c r="T60" s="26"/>
      <c r="U60" s="26">
        <v>177</v>
      </c>
      <c r="V60" s="26">
        <f t="shared" si="2"/>
        <v>2495.7000000000003</v>
      </c>
      <c r="W60" s="6" t="s">
        <v>20</v>
      </c>
      <c r="X60" s="6" t="s">
        <v>182</v>
      </c>
      <c r="Y60" s="6"/>
      <c r="Z60" s="1"/>
    </row>
    <row r="61" spans="1:26" ht="48" customHeight="1" x14ac:dyDescent="0.25">
      <c r="A61" s="5">
        <v>59</v>
      </c>
      <c r="B61" s="6" t="s">
        <v>185</v>
      </c>
      <c r="C61" s="7" t="s">
        <v>186</v>
      </c>
      <c r="D61" s="7" t="s">
        <v>187</v>
      </c>
      <c r="E61" s="33">
        <v>3072</v>
      </c>
      <c r="F61" s="26">
        <v>2283.3000000000002</v>
      </c>
      <c r="G61" s="26">
        <v>23.6</v>
      </c>
      <c r="H61" s="26"/>
      <c r="I61" s="26">
        <v>177</v>
      </c>
      <c r="J61" s="26">
        <f t="shared" si="0"/>
        <v>2483.9</v>
      </c>
      <c r="K61" s="86">
        <v>3072</v>
      </c>
      <c r="L61" s="26">
        <v>2283.3000000000002</v>
      </c>
      <c r="M61" s="26">
        <v>23.6</v>
      </c>
      <c r="N61" s="26"/>
      <c r="O61" s="26">
        <v>177</v>
      </c>
      <c r="P61" s="26">
        <f t="shared" si="1"/>
        <v>2483.9</v>
      </c>
      <c r="Q61" s="87">
        <v>3072</v>
      </c>
      <c r="R61" s="26">
        <v>2283.3000000000002</v>
      </c>
      <c r="S61" s="26">
        <v>23.6</v>
      </c>
      <c r="T61" s="26"/>
      <c r="U61" s="26">
        <v>177</v>
      </c>
      <c r="V61" s="26">
        <f t="shared" si="2"/>
        <v>2483.9</v>
      </c>
      <c r="W61" s="6" t="s">
        <v>13</v>
      </c>
      <c r="X61" s="6" t="s">
        <v>185</v>
      </c>
      <c r="Y61" s="6"/>
      <c r="Z61" s="1"/>
    </row>
    <row r="62" spans="1:26" ht="48" customHeight="1" x14ac:dyDescent="0.25">
      <c r="A62" s="5">
        <v>60</v>
      </c>
      <c r="B62" s="6" t="s">
        <v>188</v>
      </c>
      <c r="C62" s="7" t="s">
        <v>186</v>
      </c>
      <c r="D62" s="7" t="s">
        <v>189</v>
      </c>
      <c r="E62" s="33">
        <v>3072</v>
      </c>
      <c r="F62" s="26">
        <v>2283.3000000000002</v>
      </c>
      <c r="G62" s="26">
        <v>23.6</v>
      </c>
      <c r="H62" s="26">
        <v>139.83000000000001</v>
      </c>
      <c r="I62" s="26">
        <v>177</v>
      </c>
      <c r="J62" s="26">
        <f t="shared" si="0"/>
        <v>2623.73</v>
      </c>
      <c r="K62" s="86">
        <v>3072</v>
      </c>
      <c r="L62" s="26">
        <v>2283.3000000000002</v>
      </c>
      <c r="M62" s="26">
        <v>23.6</v>
      </c>
      <c r="N62" s="26">
        <f>139.83*1.18</f>
        <v>164.99940000000001</v>
      </c>
      <c r="O62" s="26">
        <v>177</v>
      </c>
      <c r="P62" s="26">
        <f t="shared" si="1"/>
        <v>2648.8994000000002</v>
      </c>
      <c r="Q62" s="87">
        <v>3072</v>
      </c>
      <c r="R62" s="26">
        <v>2283.3000000000002</v>
      </c>
      <c r="S62" s="26">
        <v>23.6</v>
      </c>
      <c r="T62" s="26">
        <f>139.83*1.18</f>
        <v>164.99940000000001</v>
      </c>
      <c r="U62" s="26">
        <v>177</v>
      </c>
      <c r="V62" s="26">
        <f t="shared" si="2"/>
        <v>2648.8994000000002</v>
      </c>
      <c r="W62" s="6" t="s">
        <v>13</v>
      </c>
      <c r="X62" s="6" t="s">
        <v>188</v>
      </c>
      <c r="Y62" s="6"/>
      <c r="Z62" s="1"/>
    </row>
    <row r="63" spans="1:26" ht="48" customHeight="1" x14ac:dyDescent="0.25">
      <c r="A63" s="5">
        <v>61</v>
      </c>
      <c r="B63" s="6" t="s">
        <v>190</v>
      </c>
      <c r="C63" s="7" t="s">
        <v>191</v>
      </c>
      <c r="D63" s="7" t="s">
        <v>192</v>
      </c>
      <c r="E63" s="33">
        <v>128</v>
      </c>
      <c r="F63" s="26">
        <v>572.29999999999995</v>
      </c>
      <c r="G63" s="26"/>
      <c r="H63" s="26"/>
      <c r="I63" s="26">
        <v>177</v>
      </c>
      <c r="J63" s="26">
        <f t="shared" si="0"/>
        <v>749.3</v>
      </c>
      <c r="K63" s="86">
        <v>128</v>
      </c>
      <c r="L63" s="26">
        <v>572.29999999999995</v>
      </c>
      <c r="M63" s="26"/>
      <c r="N63" s="26"/>
      <c r="O63" s="26">
        <v>177</v>
      </c>
      <c r="P63" s="26">
        <f t="shared" si="1"/>
        <v>749.3</v>
      </c>
      <c r="Q63" s="87">
        <v>128</v>
      </c>
      <c r="R63" s="26">
        <v>572.29999999999995</v>
      </c>
      <c r="S63" s="26"/>
      <c r="T63" s="26"/>
      <c r="U63" s="26">
        <v>177</v>
      </c>
      <c r="V63" s="26">
        <f t="shared" si="2"/>
        <v>749.3</v>
      </c>
      <c r="W63" s="6" t="s">
        <v>42</v>
      </c>
      <c r="X63" s="6" t="s">
        <v>190</v>
      </c>
      <c r="Y63" s="6"/>
      <c r="Z63" s="1"/>
    </row>
    <row r="64" spans="1:26" ht="48" customHeight="1" x14ac:dyDescent="0.25">
      <c r="A64" s="5">
        <v>62</v>
      </c>
      <c r="B64" s="6" t="s">
        <v>193</v>
      </c>
      <c r="C64" s="7" t="s">
        <v>194</v>
      </c>
      <c r="D64" s="7" t="s">
        <v>195</v>
      </c>
      <c r="E64" s="33">
        <v>3072</v>
      </c>
      <c r="F64" s="26">
        <v>2283.3000000000002</v>
      </c>
      <c r="G64" s="26">
        <v>23.6</v>
      </c>
      <c r="H64" s="26"/>
      <c r="I64" s="26">
        <v>177</v>
      </c>
      <c r="J64" s="26">
        <f t="shared" si="0"/>
        <v>2483.9</v>
      </c>
      <c r="K64" s="86">
        <v>3072</v>
      </c>
      <c r="L64" s="26">
        <v>2283.3000000000002</v>
      </c>
      <c r="M64" s="26">
        <v>23.6</v>
      </c>
      <c r="N64" s="26"/>
      <c r="O64" s="26">
        <v>177</v>
      </c>
      <c r="P64" s="26">
        <f t="shared" si="1"/>
        <v>2483.9</v>
      </c>
      <c r="Q64" s="87">
        <v>3072</v>
      </c>
      <c r="R64" s="26">
        <v>2283.3000000000002</v>
      </c>
      <c r="S64" s="26">
        <v>23.6</v>
      </c>
      <c r="T64" s="26"/>
      <c r="U64" s="26">
        <v>177</v>
      </c>
      <c r="V64" s="26">
        <f t="shared" si="2"/>
        <v>2483.9</v>
      </c>
      <c r="W64" s="6" t="s">
        <v>13</v>
      </c>
      <c r="X64" s="6" t="s">
        <v>193</v>
      </c>
      <c r="Y64" s="6"/>
      <c r="Z64" s="1"/>
    </row>
    <row r="65" spans="1:26" ht="48" customHeight="1" x14ac:dyDescent="0.25">
      <c r="A65" s="5">
        <v>63</v>
      </c>
      <c r="B65" s="6" t="s">
        <v>196</v>
      </c>
      <c r="C65" s="7" t="s">
        <v>197</v>
      </c>
      <c r="D65" s="7" t="s">
        <v>198</v>
      </c>
      <c r="E65" s="33">
        <v>3072</v>
      </c>
      <c r="F65" s="26">
        <v>2283.3000000000002</v>
      </c>
      <c r="G65" s="26">
        <v>35.4</v>
      </c>
      <c r="H65" s="26"/>
      <c r="I65" s="26">
        <v>177</v>
      </c>
      <c r="J65" s="26">
        <f t="shared" si="0"/>
        <v>2495.7000000000003</v>
      </c>
      <c r="K65" s="86">
        <v>3072</v>
      </c>
      <c r="L65" s="26">
        <v>2283.3000000000002</v>
      </c>
      <c r="M65" s="26">
        <v>35.4</v>
      </c>
      <c r="N65" s="26"/>
      <c r="O65" s="26">
        <v>177</v>
      </c>
      <c r="P65" s="26">
        <f t="shared" si="1"/>
        <v>2495.7000000000003</v>
      </c>
      <c r="Q65" s="87">
        <v>3072</v>
      </c>
      <c r="R65" s="26">
        <v>2283.3000000000002</v>
      </c>
      <c r="S65" s="26">
        <v>35.4</v>
      </c>
      <c r="T65" s="26"/>
      <c r="U65" s="26">
        <v>177</v>
      </c>
      <c r="V65" s="26">
        <f t="shared" si="2"/>
        <v>2495.7000000000003</v>
      </c>
      <c r="W65" s="6" t="s">
        <v>20</v>
      </c>
      <c r="X65" s="6" t="s">
        <v>196</v>
      </c>
      <c r="Y65" s="6"/>
      <c r="Z65" s="1"/>
    </row>
    <row r="66" spans="1:26" ht="48" customHeight="1" x14ac:dyDescent="0.25">
      <c r="A66" s="5">
        <v>64</v>
      </c>
      <c r="B66" s="6" t="s">
        <v>199</v>
      </c>
      <c r="C66" s="7" t="s">
        <v>200</v>
      </c>
      <c r="D66" s="7" t="s">
        <v>201</v>
      </c>
      <c r="E66" s="33">
        <v>1024</v>
      </c>
      <c r="F66" s="26">
        <v>4235</v>
      </c>
      <c r="G66" s="26"/>
      <c r="H66" s="26"/>
      <c r="I66" s="26">
        <v>177</v>
      </c>
      <c r="J66" s="26">
        <f t="shared" si="0"/>
        <v>4412</v>
      </c>
      <c r="K66" s="86">
        <v>1024</v>
      </c>
      <c r="L66" s="26">
        <v>4235</v>
      </c>
      <c r="M66" s="26"/>
      <c r="N66" s="26"/>
      <c r="O66" s="26">
        <v>177</v>
      </c>
      <c r="P66" s="26">
        <f t="shared" si="1"/>
        <v>4412</v>
      </c>
      <c r="Q66" s="87">
        <v>1024</v>
      </c>
      <c r="R66" s="26">
        <v>4235</v>
      </c>
      <c r="S66" s="26"/>
      <c r="T66" s="26"/>
      <c r="U66" s="26">
        <v>177</v>
      </c>
      <c r="V66" s="26">
        <f t="shared" si="2"/>
        <v>4412</v>
      </c>
      <c r="W66" s="6" t="s">
        <v>61</v>
      </c>
      <c r="X66" s="6" t="s">
        <v>199</v>
      </c>
      <c r="Y66" s="6"/>
      <c r="Z66" s="1"/>
    </row>
    <row r="67" spans="1:26" ht="48" customHeight="1" x14ac:dyDescent="0.25">
      <c r="A67" s="5">
        <v>65</v>
      </c>
      <c r="B67" s="6" t="s">
        <v>202</v>
      </c>
      <c r="C67" s="7" t="s">
        <v>203</v>
      </c>
      <c r="D67" s="7" t="s">
        <v>204</v>
      </c>
      <c r="E67" s="33">
        <v>3072</v>
      </c>
      <c r="F67" s="26">
        <v>2283.3000000000002</v>
      </c>
      <c r="G67" s="26">
        <v>35.4</v>
      </c>
      <c r="H67" s="26"/>
      <c r="I67" s="26">
        <v>177</v>
      </c>
      <c r="J67" s="26">
        <f t="shared" si="0"/>
        <v>2495.7000000000003</v>
      </c>
      <c r="K67" s="86">
        <v>3072</v>
      </c>
      <c r="L67" s="26">
        <v>2283.3000000000002</v>
      </c>
      <c r="M67" s="26">
        <v>35.4</v>
      </c>
      <c r="N67" s="26"/>
      <c r="O67" s="26">
        <v>177</v>
      </c>
      <c r="P67" s="26">
        <f t="shared" si="1"/>
        <v>2495.7000000000003</v>
      </c>
      <c r="Q67" s="87">
        <v>3072</v>
      </c>
      <c r="R67" s="26">
        <v>2283.3000000000002</v>
      </c>
      <c r="S67" s="26">
        <v>35.4</v>
      </c>
      <c r="T67" s="26"/>
      <c r="U67" s="26">
        <v>177</v>
      </c>
      <c r="V67" s="26">
        <f t="shared" si="2"/>
        <v>2495.7000000000003</v>
      </c>
      <c r="W67" s="6" t="s">
        <v>20</v>
      </c>
      <c r="X67" s="6" t="s">
        <v>202</v>
      </c>
      <c r="Y67" s="6"/>
      <c r="Z67" s="1"/>
    </row>
    <row r="68" spans="1:26" ht="48" customHeight="1" x14ac:dyDescent="0.25">
      <c r="A68" s="5">
        <v>66</v>
      </c>
      <c r="B68" s="6" t="s">
        <v>205</v>
      </c>
      <c r="C68" s="7" t="s">
        <v>206</v>
      </c>
      <c r="D68" s="7" t="s">
        <v>207</v>
      </c>
      <c r="E68" s="33">
        <v>1024</v>
      </c>
      <c r="F68" s="26">
        <v>4235</v>
      </c>
      <c r="G68" s="26"/>
      <c r="H68" s="26"/>
      <c r="I68" s="26">
        <v>177</v>
      </c>
      <c r="J68" s="26">
        <f t="shared" ref="J68:J131" si="5">F68+G68+H68+I68</f>
        <v>4412</v>
      </c>
      <c r="K68" s="86">
        <v>1024</v>
      </c>
      <c r="L68" s="26">
        <v>4235</v>
      </c>
      <c r="M68" s="26"/>
      <c r="N68" s="26"/>
      <c r="O68" s="26">
        <v>177</v>
      </c>
      <c r="P68" s="26">
        <f t="shared" ref="P68:P96" si="6">L68+M68+N68+O68</f>
        <v>4412</v>
      </c>
      <c r="Q68" s="87">
        <v>1024</v>
      </c>
      <c r="R68" s="26">
        <v>4235</v>
      </c>
      <c r="S68" s="26"/>
      <c r="T68" s="26"/>
      <c r="U68" s="26">
        <v>177</v>
      </c>
      <c r="V68" s="26">
        <f t="shared" ref="V68:V111" si="7">R68+S68+T68+U68</f>
        <v>4412</v>
      </c>
      <c r="W68" s="6" t="s">
        <v>61</v>
      </c>
      <c r="X68" s="6" t="s">
        <v>205</v>
      </c>
      <c r="Y68" s="6"/>
      <c r="Z68" s="1"/>
    </row>
    <row r="69" spans="1:26" ht="48" customHeight="1" x14ac:dyDescent="0.25">
      <c r="A69" s="5">
        <v>67</v>
      </c>
      <c r="B69" s="6" t="s">
        <v>208</v>
      </c>
      <c r="C69" s="7" t="s">
        <v>209</v>
      </c>
      <c r="D69" s="7" t="s">
        <v>210</v>
      </c>
      <c r="E69" s="33">
        <v>1024</v>
      </c>
      <c r="F69" s="26">
        <v>4235</v>
      </c>
      <c r="G69" s="26"/>
      <c r="H69" s="26"/>
      <c r="I69" s="26">
        <v>177</v>
      </c>
      <c r="J69" s="26">
        <f t="shared" si="5"/>
        <v>4412</v>
      </c>
      <c r="K69" s="86">
        <v>1024</v>
      </c>
      <c r="L69" s="26">
        <v>4235</v>
      </c>
      <c r="M69" s="26"/>
      <c r="N69" s="26"/>
      <c r="O69" s="26">
        <v>177</v>
      </c>
      <c r="P69" s="26">
        <f t="shared" si="6"/>
        <v>4412</v>
      </c>
      <c r="Q69" s="87">
        <v>1024</v>
      </c>
      <c r="R69" s="26">
        <v>4235</v>
      </c>
      <c r="S69" s="26"/>
      <c r="T69" s="26"/>
      <c r="U69" s="26">
        <v>177</v>
      </c>
      <c r="V69" s="26">
        <f t="shared" si="7"/>
        <v>4412</v>
      </c>
      <c r="W69" s="6" t="s">
        <v>61</v>
      </c>
      <c r="X69" s="6" t="s">
        <v>208</v>
      </c>
      <c r="Y69" s="6"/>
      <c r="Z69" s="1"/>
    </row>
    <row r="70" spans="1:26" ht="48" customHeight="1" x14ac:dyDescent="0.25">
      <c r="A70" s="5">
        <v>68</v>
      </c>
      <c r="B70" s="6" t="s">
        <v>211</v>
      </c>
      <c r="C70" s="7" t="s">
        <v>212</v>
      </c>
      <c r="D70" s="7" t="s">
        <v>213</v>
      </c>
      <c r="E70" s="33">
        <v>128</v>
      </c>
      <c r="F70" s="26">
        <v>572.29999999999995</v>
      </c>
      <c r="G70" s="26">
        <v>23.6</v>
      </c>
      <c r="H70" s="26">
        <v>139.83000000000001</v>
      </c>
      <c r="I70" s="26">
        <v>177</v>
      </c>
      <c r="J70" s="26">
        <f t="shared" si="5"/>
        <v>912.73</v>
      </c>
      <c r="K70" s="86">
        <v>128</v>
      </c>
      <c r="L70" s="26">
        <v>572.29999999999995</v>
      </c>
      <c r="M70" s="26">
        <v>23.6</v>
      </c>
      <c r="N70" s="26">
        <f>139.83*1.18</f>
        <v>164.99940000000001</v>
      </c>
      <c r="O70" s="26">
        <v>177</v>
      </c>
      <c r="P70" s="26">
        <f t="shared" si="6"/>
        <v>937.89940000000001</v>
      </c>
      <c r="Q70" s="87">
        <v>128</v>
      </c>
      <c r="R70" s="26">
        <v>572.29999999999995</v>
      </c>
      <c r="S70" s="26">
        <v>23.6</v>
      </c>
      <c r="T70" s="26">
        <f>139.83*1.18</f>
        <v>164.99940000000001</v>
      </c>
      <c r="U70" s="26">
        <v>177</v>
      </c>
      <c r="V70" s="26">
        <f t="shared" si="7"/>
        <v>937.89940000000001</v>
      </c>
      <c r="W70" s="6" t="s">
        <v>13</v>
      </c>
      <c r="X70" s="6" t="s">
        <v>211</v>
      </c>
      <c r="Y70" s="6"/>
      <c r="Z70" s="1"/>
    </row>
    <row r="71" spans="1:26" ht="36" customHeight="1" x14ac:dyDescent="0.25">
      <c r="A71" s="5">
        <v>69</v>
      </c>
      <c r="B71" s="6" t="s">
        <v>214</v>
      </c>
      <c r="C71" s="7" t="s">
        <v>215</v>
      </c>
      <c r="D71" s="7" t="s">
        <v>216</v>
      </c>
      <c r="E71" s="33">
        <v>1024</v>
      </c>
      <c r="F71" s="26">
        <v>4235</v>
      </c>
      <c r="G71" s="26"/>
      <c r="H71" s="26"/>
      <c r="I71" s="26">
        <v>177</v>
      </c>
      <c r="J71" s="26">
        <f t="shared" si="5"/>
        <v>4412</v>
      </c>
      <c r="K71" s="86">
        <v>1024</v>
      </c>
      <c r="L71" s="26">
        <v>4235</v>
      </c>
      <c r="M71" s="26"/>
      <c r="N71" s="26"/>
      <c r="O71" s="26">
        <v>177</v>
      </c>
      <c r="P71" s="26">
        <f t="shared" si="6"/>
        <v>4412</v>
      </c>
      <c r="Q71" s="87">
        <v>1024</v>
      </c>
      <c r="R71" s="26">
        <v>4235</v>
      </c>
      <c r="S71" s="26"/>
      <c r="T71" s="26"/>
      <c r="U71" s="26">
        <v>177</v>
      </c>
      <c r="V71" s="26">
        <f t="shared" si="7"/>
        <v>4412</v>
      </c>
      <c r="W71" s="6" t="s">
        <v>61</v>
      </c>
      <c r="X71" s="6" t="s">
        <v>214</v>
      </c>
      <c r="Y71" s="6"/>
      <c r="Z71" s="1"/>
    </row>
    <row r="72" spans="1:26" ht="36" customHeight="1" x14ac:dyDescent="0.25">
      <c r="A72" s="5">
        <v>70</v>
      </c>
      <c r="B72" s="6" t="s">
        <v>217</v>
      </c>
      <c r="C72" s="7" t="s">
        <v>218</v>
      </c>
      <c r="D72" s="7" t="s">
        <v>219</v>
      </c>
      <c r="E72" s="33">
        <v>1024</v>
      </c>
      <c r="F72" s="26">
        <v>997.1</v>
      </c>
      <c r="G72" s="26">
        <v>23.6</v>
      </c>
      <c r="H72" s="26"/>
      <c r="I72" s="26">
        <v>177</v>
      </c>
      <c r="J72" s="26">
        <f t="shared" si="5"/>
        <v>1197.7</v>
      </c>
      <c r="K72" s="86">
        <v>1024</v>
      </c>
      <c r="L72" s="26">
        <v>997.1</v>
      </c>
      <c r="M72" s="26">
        <v>23.6</v>
      </c>
      <c r="N72" s="26"/>
      <c r="O72" s="26">
        <v>177</v>
      </c>
      <c r="P72" s="26">
        <f t="shared" si="6"/>
        <v>1197.7</v>
      </c>
      <c r="Q72" s="87">
        <v>1024</v>
      </c>
      <c r="R72" s="26">
        <v>997.1</v>
      </c>
      <c r="S72" s="26">
        <v>23.6</v>
      </c>
      <c r="T72" s="26"/>
      <c r="U72" s="26">
        <v>177</v>
      </c>
      <c r="V72" s="26">
        <f t="shared" si="7"/>
        <v>1197.7</v>
      </c>
      <c r="W72" s="6" t="s">
        <v>13</v>
      </c>
      <c r="X72" s="6" t="s">
        <v>217</v>
      </c>
      <c r="Y72" s="6"/>
      <c r="Z72" s="1"/>
    </row>
    <row r="73" spans="1:26" ht="36" customHeight="1" x14ac:dyDescent="0.25">
      <c r="A73" s="5">
        <v>71</v>
      </c>
      <c r="B73" s="6" t="s">
        <v>220</v>
      </c>
      <c r="C73" s="7" t="s">
        <v>221</v>
      </c>
      <c r="D73" s="7" t="s">
        <v>222</v>
      </c>
      <c r="E73" s="33">
        <v>3072</v>
      </c>
      <c r="F73" s="26">
        <v>2283.3000000000002</v>
      </c>
      <c r="G73" s="26">
        <v>35.4</v>
      </c>
      <c r="H73" s="26"/>
      <c r="I73" s="26">
        <v>177</v>
      </c>
      <c r="J73" s="26">
        <f t="shared" si="5"/>
        <v>2495.7000000000003</v>
      </c>
      <c r="K73" s="86">
        <v>3072</v>
      </c>
      <c r="L73" s="26">
        <v>2283.3000000000002</v>
      </c>
      <c r="M73" s="26">
        <v>35.4</v>
      </c>
      <c r="N73" s="26"/>
      <c r="O73" s="26">
        <v>177</v>
      </c>
      <c r="P73" s="26">
        <f t="shared" si="6"/>
        <v>2495.7000000000003</v>
      </c>
      <c r="Q73" s="87">
        <v>3072</v>
      </c>
      <c r="R73" s="26">
        <v>2283.3000000000002</v>
      </c>
      <c r="S73" s="26">
        <v>35.4</v>
      </c>
      <c r="T73" s="26"/>
      <c r="U73" s="26">
        <v>177</v>
      </c>
      <c r="V73" s="26">
        <f t="shared" si="7"/>
        <v>2495.7000000000003</v>
      </c>
      <c r="W73" s="6" t="s">
        <v>20</v>
      </c>
      <c r="X73" s="6" t="s">
        <v>220</v>
      </c>
      <c r="Y73" s="6"/>
      <c r="Z73" s="1"/>
    </row>
    <row r="74" spans="1:26" ht="60" customHeight="1" x14ac:dyDescent="0.25">
      <c r="A74" s="5">
        <v>72</v>
      </c>
      <c r="B74" s="6" t="s">
        <v>223</v>
      </c>
      <c r="C74" s="7" t="s">
        <v>224</v>
      </c>
      <c r="D74" s="7" t="s">
        <v>225</v>
      </c>
      <c r="E74" s="33">
        <v>512</v>
      </c>
      <c r="F74" s="26">
        <v>855.5</v>
      </c>
      <c r="G74" s="26">
        <v>23.6</v>
      </c>
      <c r="H74" s="26"/>
      <c r="I74" s="26">
        <v>177</v>
      </c>
      <c r="J74" s="26">
        <f t="shared" si="5"/>
        <v>1056.0999999999999</v>
      </c>
      <c r="K74" s="86">
        <v>512</v>
      </c>
      <c r="L74" s="26">
        <v>855.5</v>
      </c>
      <c r="M74" s="26">
        <v>23.6</v>
      </c>
      <c r="N74" s="26"/>
      <c r="O74" s="26">
        <v>177</v>
      </c>
      <c r="P74" s="26">
        <f t="shared" si="6"/>
        <v>1056.0999999999999</v>
      </c>
      <c r="Q74" s="87">
        <v>512</v>
      </c>
      <c r="R74" s="26">
        <v>855.5</v>
      </c>
      <c r="S74" s="26">
        <v>23.6</v>
      </c>
      <c r="T74" s="26"/>
      <c r="U74" s="26">
        <v>177</v>
      </c>
      <c r="V74" s="26">
        <f t="shared" si="7"/>
        <v>1056.0999999999999</v>
      </c>
      <c r="W74" s="6" t="s">
        <v>13</v>
      </c>
      <c r="X74" s="6" t="s">
        <v>223</v>
      </c>
      <c r="Y74" s="6"/>
      <c r="Z74" s="1"/>
    </row>
    <row r="75" spans="1:26" ht="48" customHeight="1" x14ac:dyDescent="0.25">
      <c r="A75" s="5">
        <v>73</v>
      </c>
      <c r="B75" s="6" t="s">
        <v>226</v>
      </c>
      <c r="C75" s="7" t="s">
        <v>227</v>
      </c>
      <c r="D75" s="7" t="s">
        <v>228</v>
      </c>
      <c r="E75" s="33">
        <v>512</v>
      </c>
      <c r="F75" s="26">
        <v>5692.5</v>
      </c>
      <c r="G75" s="26"/>
      <c r="H75" s="26"/>
      <c r="I75" s="26">
        <v>177</v>
      </c>
      <c r="J75" s="26">
        <f t="shared" si="5"/>
        <v>5869.5</v>
      </c>
      <c r="K75" s="86">
        <v>512</v>
      </c>
      <c r="L75" s="26">
        <v>5692.5</v>
      </c>
      <c r="M75" s="26"/>
      <c r="N75" s="26"/>
      <c r="O75" s="26">
        <v>177</v>
      </c>
      <c r="P75" s="26">
        <f t="shared" si="6"/>
        <v>5869.5</v>
      </c>
      <c r="Q75" s="87">
        <v>512</v>
      </c>
      <c r="R75" s="26">
        <v>5692.5</v>
      </c>
      <c r="S75" s="26"/>
      <c r="T75" s="26"/>
      <c r="U75" s="26">
        <v>177</v>
      </c>
      <c r="V75" s="26">
        <f t="shared" si="7"/>
        <v>5869.5</v>
      </c>
      <c r="W75" s="6" t="s">
        <v>6</v>
      </c>
      <c r="X75" s="6" t="s">
        <v>226</v>
      </c>
      <c r="Y75" s="6"/>
      <c r="Z75" s="1"/>
    </row>
    <row r="76" spans="1:26" ht="48" customHeight="1" x14ac:dyDescent="0.25">
      <c r="A76" s="5">
        <v>74</v>
      </c>
      <c r="B76" s="6" t="s">
        <v>229</v>
      </c>
      <c r="C76" s="7" t="s">
        <v>230</v>
      </c>
      <c r="D76" s="7" t="s">
        <v>231</v>
      </c>
      <c r="E76" s="33">
        <v>3072</v>
      </c>
      <c r="F76" s="26">
        <v>2283.3000000000002</v>
      </c>
      <c r="G76" s="26">
        <v>35.4</v>
      </c>
      <c r="H76" s="26"/>
      <c r="I76" s="26">
        <v>177</v>
      </c>
      <c r="J76" s="26">
        <f t="shared" si="5"/>
        <v>2495.7000000000003</v>
      </c>
      <c r="K76" s="86">
        <v>3072</v>
      </c>
      <c r="L76" s="26">
        <v>2283.3000000000002</v>
      </c>
      <c r="M76" s="26">
        <v>35.4</v>
      </c>
      <c r="N76" s="26"/>
      <c r="O76" s="26">
        <v>177</v>
      </c>
      <c r="P76" s="26">
        <f t="shared" si="6"/>
        <v>2495.7000000000003</v>
      </c>
      <c r="Q76" s="87">
        <v>3072</v>
      </c>
      <c r="R76" s="26">
        <v>2283.3000000000002</v>
      </c>
      <c r="S76" s="26">
        <v>35.4</v>
      </c>
      <c r="T76" s="26"/>
      <c r="U76" s="26">
        <v>177</v>
      </c>
      <c r="V76" s="26">
        <f t="shared" si="7"/>
        <v>2495.7000000000003</v>
      </c>
      <c r="W76" s="6" t="s">
        <v>20</v>
      </c>
      <c r="X76" s="6" t="s">
        <v>229</v>
      </c>
      <c r="Y76" s="6"/>
      <c r="Z76" s="1"/>
    </row>
    <row r="77" spans="1:26" ht="48" customHeight="1" x14ac:dyDescent="0.25">
      <c r="A77" s="5">
        <v>75</v>
      </c>
      <c r="B77" s="6" t="s">
        <v>232</v>
      </c>
      <c r="C77" s="7" t="s">
        <v>233</v>
      </c>
      <c r="D77" s="7" t="s">
        <v>234</v>
      </c>
      <c r="E77" s="33">
        <v>1024</v>
      </c>
      <c r="F77" s="26">
        <v>4235</v>
      </c>
      <c r="G77" s="26"/>
      <c r="H77" s="26"/>
      <c r="I77" s="26">
        <v>177</v>
      </c>
      <c r="J77" s="26">
        <f t="shared" si="5"/>
        <v>4412</v>
      </c>
      <c r="K77" s="86">
        <v>1024</v>
      </c>
      <c r="L77" s="26">
        <v>4235</v>
      </c>
      <c r="M77" s="26"/>
      <c r="N77" s="26"/>
      <c r="O77" s="26">
        <v>177</v>
      </c>
      <c r="P77" s="26">
        <f t="shared" si="6"/>
        <v>4412</v>
      </c>
      <c r="Q77" s="87">
        <v>1024</v>
      </c>
      <c r="R77" s="26">
        <v>4235</v>
      </c>
      <c r="S77" s="26"/>
      <c r="T77" s="26"/>
      <c r="U77" s="26">
        <v>177</v>
      </c>
      <c r="V77" s="26">
        <f t="shared" si="7"/>
        <v>4412</v>
      </c>
      <c r="W77" s="6" t="s">
        <v>61</v>
      </c>
      <c r="X77" s="6" t="s">
        <v>232</v>
      </c>
      <c r="Y77" s="6"/>
      <c r="Z77" s="1"/>
    </row>
    <row r="78" spans="1:26" ht="48" customHeight="1" x14ac:dyDescent="0.25">
      <c r="A78" s="5">
        <v>76</v>
      </c>
      <c r="B78" s="6" t="s">
        <v>235</v>
      </c>
      <c r="C78" s="7" t="s">
        <v>236</v>
      </c>
      <c r="D78" s="7" t="s">
        <v>237</v>
      </c>
      <c r="E78" s="33">
        <v>128</v>
      </c>
      <c r="F78" s="26">
        <v>572.29999999999995</v>
      </c>
      <c r="G78" s="26"/>
      <c r="H78" s="26"/>
      <c r="I78" s="26">
        <v>177</v>
      </c>
      <c r="J78" s="26">
        <f t="shared" si="5"/>
        <v>749.3</v>
      </c>
      <c r="K78" s="86">
        <v>128</v>
      </c>
      <c r="L78" s="26">
        <v>572.29999999999995</v>
      </c>
      <c r="M78" s="26"/>
      <c r="N78" s="26"/>
      <c r="O78" s="26">
        <v>177</v>
      </c>
      <c r="P78" s="26">
        <f t="shared" si="6"/>
        <v>749.3</v>
      </c>
      <c r="Q78" s="87">
        <v>128</v>
      </c>
      <c r="R78" s="26">
        <v>572.29999999999995</v>
      </c>
      <c r="S78" s="26"/>
      <c r="T78" s="26"/>
      <c r="U78" s="26">
        <v>177</v>
      </c>
      <c r="V78" s="26">
        <f t="shared" si="7"/>
        <v>749.3</v>
      </c>
      <c r="W78" s="6" t="s">
        <v>42</v>
      </c>
      <c r="X78" s="6" t="s">
        <v>235</v>
      </c>
      <c r="Y78" s="6"/>
      <c r="Z78" s="1"/>
    </row>
    <row r="79" spans="1:26" ht="48" customHeight="1" x14ac:dyDescent="0.25">
      <c r="A79" s="5">
        <v>77</v>
      </c>
      <c r="B79" s="6" t="s">
        <v>238</v>
      </c>
      <c r="C79" s="7" t="s">
        <v>239</v>
      </c>
      <c r="D79" s="7" t="s">
        <v>240</v>
      </c>
      <c r="E79" s="33">
        <v>3072</v>
      </c>
      <c r="F79" s="26">
        <v>2283.3000000000002</v>
      </c>
      <c r="G79" s="26">
        <v>35.4</v>
      </c>
      <c r="H79" s="26"/>
      <c r="I79" s="26">
        <v>177</v>
      </c>
      <c r="J79" s="26">
        <f t="shared" si="5"/>
        <v>2495.7000000000003</v>
      </c>
      <c r="K79" s="86">
        <v>3072</v>
      </c>
      <c r="L79" s="26">
        <v>2283.3000000000002</v>
      </c>
      <c r="M79" s="26">
        <v>35.4</v>
      </c>
      <c r="N79" s="26"/>
      <c r="O79" s="26">
        <v>177</v>
      </c>
      <c r="P79" s="26">
        <f t="shared" si="6"/>
        <v>2495.7000000000003</v>
      </c>
      <c r="Q79" s="87">
        <v>3072</v>
      </c>
      <c r="R79" s="26">
        <v>2283.3000000000002</v>
      </c>
      <c r="S79" s="26">
        <v>35.4</v>
      </c>
      <c r="T79" s="26"/>
      <c r="U79" s="26">
        <v>177</v>
      </c>
      <c r="V79" s="26">
        <f t="shared" si="7"/>
        <v>2495.7000000000003</v>
      </c>
      <c r="W79" s="6" t="s">
        <v>20</v>
      </c>
      <c r="X79" s="6" t="s">
        <v>238</v>
      </c>
      <c r="Y79" s="6"/>
      <c r="Z79" s="1"/>
    </row>
    <row r="80" spans="1:26" ht="48" customHeight="1" x14ac:dyDescent="0.25">
      <c r="A80" s="5">
        <v>78</v>
      </c>
      <c r="B80" s="6" t="s">
        <v>241</v>
      </c>
      <c r="C80" s="7" t="s">
        <v>242</v>
      </c>
      <c r="D80" s="7" t="s">
        <v>243</v>
      </c>
      <c r="E80" s="33">
        <v>2048</v>
      </c>
      <c r="F80" s="26">
        <v>1569.4</v>
      </c>
      <c r="G80" s="26">
        <v>23.6</v>
      </c>
      <c r="H80" s="26"/>
      <c r="I80" s="26">
        <v>177</v>
      </c>
      <c r="J80" s="26">
        <f t="shared" si="5"/>
        <v>1770</v>
      </c>
      <c r="K80" s="86">
        <v>2048</v>
      </c>
      <c r="L80" s="26">
        <v>1569.4</v>
      </c>
      <c r="M80" s="26">
        <v>23.6</v>
      </c>
      <c r="N80" s="26"/>
      <c r="O80" s="26">
        <v>177</v>
      </c>
      <c r="P80" s="26">
        <f t="shared" si="6"/>
        <v>1770</v>
      </c>
      <c r="Q80" s="87">
        <v>2048</v>
      </c>
      <c r="R80" s="26">
        <v>1569.4</v>
      </c>
      <c r="S80" s="26">
        <v>23.6</v>
      </c>
      <c r="T80" s="26"/>
      <c r="U80" s="26">
        <v>177</v>
      </c>
      <c r="V80" s="26">
        <f t="shared" si="7"/>
        <v>1770</v>
      </c>
      <c r="W80" s="6" t="s">
        <v>13</v>
      </c>
      <c r="X80" s="6" t="s">
        <v>241</v>
      </c>
      <c r="Y80" s="6"/>
      <c r="Z80" s="1"/>
    </row>
    <row r="81" spans="1:26" ht="48" customHeight="1" x14ac:dyDescent="0.25">
      <c r="A81" s="5">
        <v>79</v>
      </c>
      <c r="B81" s="6" t="s">
        <v>244</v>
      </c>
      <c r="C81" s="7" t="s">
        <v>245</v>
      </c>
      <c r="D81" s="7" t="s">
        <v>246</v>
      </c>
      <c r="E81" s="33">
        <v>1024</v>
      </c>
      <c r="F81" s="26">
        <v>4235</v>
      </c>
      <c r="G81" s="26"/>
      <c r="H81" s="26"/>
      <c r="I81" s="26">
        <v>177</v>
      </c>
      <c r="J81" s="26">
        <f t="shared" si="5"/>
        <v>4412</v>
      </c>
      <c r="K81" s="86">
        <v>1024</v>
      </c>
      <c r="L81" s="26">
        <v>4235</v>
      </c>
      <c r="M81" s="26"/>
      <c r="N81" s="26"/>
      <c r="O81" s="26">
        <v>177</v>
      </c>
      <c r="P81" s="26">
        <f t="shared" si="6"/>
        <v>4412</v>
      </c>
      <c r="Q81" s="87">
        <v>1024</v>
      </c>
      <c r="R81" s="26">
        <v>4235</v>
      </c>
      <c r="S81" s="26"/>
      <c r="T81" s="26"/>
      <c r="U81" s="26">
        <v>177</v>
      </c>
      <c r="V81" s="26">
        <f t="shared" si="7"/>
        <v>4412</v>
      </c>
      <c r="W81" s="6" t="s">
        <v>61</v>
      </c>
      <c r="X81" s="6" t="s">
        <v>244</v>
      </c>
      <c r="Y81" s="6"/>
      <c r="Z81" s="1"/>
    </row>
    <row r="82" spans="1:26" ht="48" customHeight="1" x14ac:dyDescent="0.25">
      <c r="A82" s="5">
        <v>80</v>
      </c>
      <c r="B82" s="6" t="s">
        <v>247</v>
      </c>
      <c r="C82" s="7" t="s">
        <v>248</v>
      </c>
      <c r="D82" s="7" t="s">
        <v>249</v>
      </c>
      <c r="E82" s="33">
        <v>3072</v>
      </c>
      <c r="F82" s="26">
        <v>2283.3000000000002</v>
      </c>
      <c r="G82" s="26">
        <v>35.4</v>
      </c>
      <c r="H82" s="26"/>
      <c r="I82" s="26">
        <v>177</v>
      </c>
      <c r="J82" s="26">
        <f t="shared" si="5"/>
        <v>2495.7000000000003</v>
      </c>
      <c r="K82" s="86">
        <v>3072</v>
      </c>
      <c r="L82" s="26">
        <v>2283.3000000000002</v>
      </c>
      <c r="M82" s="26">
        <v>35.4</v>
      </c>
      <c r="N82" s="26"/>
      <c r="O82" s="26">
        <v>177</v>
      </c>
      <c r="P82" s="26">
        <f t="shared" si="6"/>
        <v>2495.7000000000003</v>
      </c>
      <c r="Q82" s="87">
        <v>3072</v>
      </c>
      <c r="R82" s="26">
        <v>2283.3000000000002</v>
      </c>
      <c r="S82" s="26">
        <v>35.4</v>
      </c>
      <c r="T82" s="26"/>
      <c r="U82" s="26">
        <v>177</v>
      </c>
      <c r="V82" s="26">
        <f t="shared" si="7"/>
        <v>2495.7000000000003</v>
      </c>
      <c r="W82" s="6" t="s">
        <v>20</v>
      </c>
      <c r="X82" s="6" t="s">
        <v>247</v>
      </c>
      <c r="Y82" s="6"/>
      <c r="Z82" s="1"/>
    </row>
    <row r="83" spans="1:26" ht="36" customHeight="1" x14ac:dyDescent="0.25">
      <c r="A83" s="5">
        <v>81</v>
      </c>
      <c r="B83" s="6" t="s">
        <v>250</v>
      </c>
      <c r="C83" s="7" t="s">
        <v>251</v>
      </c>
      <c r="D83" s="7" t="s">
        <v>252</v>
      </c>
      <c r="E83" s="33">
        <v>128</v>
      </c>
      <c r="F83" s="26">
        <v>572.29999999999995</v>
      </c>
      <c r="G83" s="26"/>
      <c r="H83" s="26"/>
      <c r="I83" s="26">
        <v>177</v>
      </c>
      <c r="J83" s="26">
        <f t="shared" si="5"/>
        <v>749.3</v>
      </c>
      <c r="K83" s="86">
        <v>128</v>
      </c>
      <c r="L83" s="26">
        <v>572.29999999999995</v>
      </c>
      <c r="M83" s="26"/>
      <c r="N83" s="26"/>
      <c r="O83" s="26">
        <v>177</v>
      </c>
      <c r="P83" s="26">
        <f t="shared" si="6"/>
        <v>749.3</v>
      </c>
      <c r="Q83" s="87">
        <v>128</v>
      </c>
      <c r="R83" s="26">
        <v>572.29999999999995</v>
      </c>
      <c r="S83" s="26"/>
      <c r="T83" s="26"/>
      <c r="U83" s="26">
        <v>177</v>
      </c>
      <c r="V83" s="26">
        <f t="shared" si="7"/>
        <v>749.3</v>
      </c>
      <c r="W83" s="6" t="s">
        <v>42</v>
      </c>
      <c r="X83" s="6" t="s">
        <v>250</v>
      </c>
      <c r="Y83" s="6"/>
      <c r="Z83" s="1"/>
    </row>
    <row r="84" spans="1:26" ht="48" customHeight="1" x14ac:dyDescent="0.25">
      <c r="A84" s="5">
        <v>82</v>
      </c>
      <c r="B84" s="6" t="s">
        <v>253</v>
      </c>
      <c r="C84" s="7" t="s">
        <v>254</v>
      </c>
      <c r="D84" s="7" t="s">
        <v>255</v>
      </c>
      <c r="E84" s="33">
        <v>3072</v>
      </c>
      <c r="F84" s="26">
        <v>2283.3000000000002</v>
      </c>
      <c r="G84" s="26">
        <v>35.4</v>
      </c>
      <c r="H84" s="26"/>
      <c r="I84" s="26">
        <v>177</v>
      </c>
      <c r="J84" s="26">
        <f t="shared" si="5"/>
        <v>2495.7000000000003</v>
      </c>
      <c r="K84" s="86">
        <v>3072</v>
      </c>
      <c r="L84" s="26">
        <v>2283.3000000000002</v>
      </c>
      <c r="M84" s="26">
        <v>35.4</v>
      </c>
      <c r="N84" s="26"/>
      <c r="O84" s="26">
        <v>177</v>
      </c>
      <c r="P84" s="26">
        <f t="shared" si="6"/>
        <v>2495.7000000000003</v>
      </c>
      <c r="Q84" s="87">
        <v>3072</v>
      </c>
      <c r="R84" s="26">
        <v>2283.3000000000002</v>
      </c>
      <c r="S84" s="26">
        <v>35.4</v>
      </c>
      <c r="T84" s="26"/>
      <c r="U84" s="26">
        <v>177</v>
      </c>
      <c r="V84" s="26">
        <f t="shared" si="7"/>
        <v>2495.7000000000003</v>
      </c>
      <c r="W84" s="6" t="s">
        <v>20</v>
      </c>
      <c r="X84" s="6" t="s">
        <v>253</v>
      </c>
      <c r="Y84" s="6"/>
      <c r="Z84" s="1"/>
    </row>
    <row r="85" spans="1:26" ht="48" customHeight="1" x14ac:dyDescent="0.25">
      <c r="A85" s="5">
        <v>83</v>
      </c>
      <c r="B85" s="6" t="s">
        <v>256</v>
      </c>
      <c r="C85" s="7" t="s">
        <v>257</v>
      </c>
      <c r="D85" s="7" t="s">
        <v>258</v>
      </c>
      <c r="E85" s="33">
        <v>1024</v>
      </c>
      <c r="F85" s="26">
        <v>997.1</v>
      </c>
      <c r="G85" s="26">
        <v>23.6</v>
      </c>
      <c r="H85" s="26"/>
      <c r="I85" s="26">
        <v>177</v>
      </c>
      <c r="J85" s="26">
        <f t="shared" si="5"/>
        <v>1197.7</v>
      </c>
      <c r="K85" s="86">
        <v>1024</v>
      </c>
      <c r="L85" s="26">
        <v>997.1</v>
      </c>
      <c r="M85" s="26">
        <v>23.6</v>
      </c>
      <c r="N85" s="26"/>
      <c r="O85" s="26">
        <v>177</v>
      </c>
      <c r="P85" s="26">
        <f t="shared" si="6"/>
        <v>1197.7</v>
      </c>
      <c r="Q85" s="87">
        <v>1024</v>
      </c>
      <c r="R85" s="26">
        <v>997.1</v>
      </c>
      <c r="S85" s="26">
        <v>23.6</v>
      </c>
      <c r="T85" s="26"/>
      <c r="U85" s="26">
        <v>177</v>
      </c>
      <c r="V85" s="26">
        <f t="shared" si="7"/>
        <v>1197.7</v>
      </c>
      <c r="W85" s="6" t="s">
        <v>13</v>
      </c>
      <c r="X85" s="6" t="s">
        <v>256</v>
      </c>
      <c r="Y85" s="6"/>
      <c r="Z85" s="1"/>
    </row>
    <row r="86" spans="1:26" ht="48" customHeight="1" x14ac:dyDescent="0.25">
      <c r="A86" s="5">
        <v>84</v>
      </c>
      <c r="B86" s="6" t="s">
        <v>259</v>
      </c>
      <c r="C86" s="7" t="s">
        <v>260</v>
      </c>
      <c r="D86" s="7" t="s">
        <v>261</v>
      </c>
      <c r="E86" s="33">
        <v>3072</v>
      </c>
      <c r="F86" s="26">
        <v>2283.3000000000002</v>
      </c>
      <c r="G86" s="26">
        <v>23.6</v>
      </c>
      <c r="H86" s="26"/>
      <c r="I86" s="26">
        <v>177</v>
      </c>
      <c r="J86" s="26">
        <f t="shared" si="5"/>
        <v>2483.9</v>
      </c>
      <c r="K86" s="86">
        <v>3072</v>
      </c>
      <c r="L86" s="26">
        <v>2283.3000000000002</v>
      </c>
      <c r="M86" s="26">
        <v>23.6</v>
      </c>
      <c r="N86" s="26"/>
      <c r="O86" s="26">
        <v>177</v>
      </c>
      <c r="P86" s="26">
        <f t="shared" si="6"/>
        <v>2483.9</v>
      </c>
      <c r="Q86" s="87">
        <v>3072</v>
      </c>
      <c r="R86" s="26">
        <v>2283.3000000000002</v>
      </c>
      <c r="S86" s="26">
        <v>23.6</v>
      </c>
      <c r="T86" s="26"/>
      <c r="U86" s="26">
        <v>177</v>
      </c>
      <c r="V86" s="26">
        <f t="shared" si="7"/>
        <v>2483.9</v>
      </c>
      <c r="W86" s="6" t="s">
        <v>13</v>
      </c>
      <c r="X86" s="6" t="s">
        <v>259</v>
      </c>
      <c r="Y86" s="6"/>
      <c r="Z86" s="1"/>
    </row>
    <row r="87" spans="1:26" ht="48" customHeight="1" x14ac:dyDescent="0.25">
      <c r="A87" s="5">
        <v>85</v>
      </c>
      <c r="B87" s="6" t="s">
        <v>262</v>
      </c>
      <c r="C87" s="7" t="s">
        <v>263</v>
      </c>
      <c r="D87" s="7" t="s">
        <v>264</v>
      </c>
      <c r="E87" s="33">
        <v>1024</v>
      </c>
      <c r="F87" s="26">
        <v>4235</v>
      </c>
      <c r="G87" s="26"/>
      <c r="H87" s="26"/>
      <c r="I87" s="26">
        <v>177</v>
      </c>
      <c r="J87" s="26">
        <f t="shared" si="5"/>
        <v>4412</v>
      </c>
      <c r="K87" s="86">
        <v>1024</v>
      </c>
      <c r="L87" s="26">
        <v>4235</v>
      </c>
      <c r="M87" s="26"/>
      <c r="N87" s="26"/>
      <c r="O87" s="26">
        <v>177</v>
      </c>
      <c r="P87" s="26">
        <f t="shared" si="6"/>
        <v>4412</v>
      </c>
      <c r="Q87" s="87">
        <v>1024</v>
      </c>
      <c r="R87" s="26">
        <v>4235</v>
      </c>
      <c r="S87" s="26"/>
      <c r="T87" s="26"/>
      <c r="U87" s="26">
        <v>177</v>
      </c>
      <c r="V87" s="26">
        <f t="shared" si="7"/>
        <v>4412</v>
      </c>
      <c r="W87" s="6" t="s">
        <v>61</v>
      </c>
      <c r="X87" s="6" t="s">
        <v>262</v>
      </c>
      <c r="Y87" s="6"/>
      <c r="Z87" s="1"/>
    </row>
    <row r="88" spans="1:26" ht="48" customHeight="1" x14ac:dyDescent="0.25">
      <c r="A88" s="5">
        <v>86</v>
      </c>
      <c r="B88" s="6" t="s">
        <v>265</v>
      </c>
      <c r="C88" s="7" t="s">
        <v>266</v>
      </c>
      <c r="D88" s="7" t="s">
        <v>267</v>
      </c>
      <c r="E88" s="33">
        <v>3072</v>
      </c>
      <c r="F88" s="26">
        <v>2283.3000000000002</v>
      </c>
      <c r="G88" s="26">
        <v>23.6</v>
      </c>
      <c r="H88" s="26"/>
      <c r="I88" s="26">
        <v>177</v>
      </c>
      <c r="J88" s="26">
        <f t="shared" si="5"/>
        <v>2483.9</v>
      </c>
      <c r="K88" s="86">
        <v>3072</v>
      </c>
      <c r="L88" s="26">
        <v>2283.3000000000002</v>
      </c>
      <c r="M88" s="26">
        <v>23.6</v>
      </c>
      <c r="N88" s="26"/>
      <c r="O88" s="26">
        <v>177</v>
      </c>
      <c r="P88" s="26">
        <f t="shared" si="6"/>
        <v>2483.9</v>
      </c>
      <c r="Q88" s="87">
        <v>3072</v>
      </c>
      <c r="R88" s="26">
        <v>2283.3000000000002</v>
      </c>
      <c r="S88" s="26">
        <v>23.6</v>
      </c>
      <c r="T88" s="26"/>
      <c r="U88" s="26">
        <v>177</v>
      </c>
      <c r="V88" s="26">
        <f t="shared" si="7"/>
        <v>2483.9</v>
      </c>
      <c r="W88" s="6" t="s">
        <v>13</v>
      </c>
      <c r="X88" s="6" t="s">
        <v>265</v>
      </c>
      <c r="Y88" s="6"/>
      <c r="Z88" s="1"/>
    </row>
    <row r="89" spans="1:26" ht="48" customHeight="1" x14ac:dyDescent="0.25">
      <c r="A89" s="5">
        <v>87</v>
      </c>
      <c r="B89" s="6" t="s">
        <v>268</v>
      </c>
      <c r="C89" s="7" t="s">
        <v>269</v>
      </c>
      <c r="D89" s="7" t="s">
        <v>270</v>
      </c>
      <c r="E89" s="33">
        <v>512</v>
      </c>
      <c r="F89" s="26">
        <v>855.5</v>
      </c>
      <c r="G89" s="26">
        <v>23.6</v>
      </c>
      <c r="H89" s="26"/>
      <c r="I89" s="26">
        <v>177</v>
      </c>
      <c r="J89" s="26">
        <f t="shared" si="5"/>
        <v>1056.0999999999999</v>
      </c>
      <c r="K89" s="86">
        <v>512</v>
      </c>
      <c r="L89" s="26">
        <v>855.5</v>
      </c>
      <c r="M89" s="26">
        <v>23.6</v>
      </c>
      <c r="N89" s="26"/>
      <c r="O89" s="26">
        <v>177</v>
      </c>
      <c r="P89" s="26">
        <f t="shared" si="6"/>
        <v>1056.0999999999999</v>
      </c>
      <c r="Q89" s="87">
        <v>512</v>
      </c>
      <c r="R89" s="26">
        <v>855.5</v>
      </c>
      <c r="S89" s="26">
        <v>23.6</v>
      </c>
      <c r="T89" s="26"/>
      <c r="U89" s="26">
        <v>177</v>
      </c>
      <c r="V89" s="26">
        <f t="shared" si="7"/>
        <v>1056.0999999999999</v>
      </c>
      <c r="W89" s="6" t="s">
        <v>13</v>
      </c>
      <c r="X89" s="6" t="s">
        <v>268</v>
      </c>
      <c r="Y89" s="6"/>
      <c r="Z89" s="1"/>
    </row>
    <row r="90" spans="1:26" ht="48" customHeight="1" x14ac:dyDescent="0.25">
      <c r="A90" s="5">
        <v>88</v>
      </c>
      <c r="B90" s="6" t="s">
        <v>271</v>
      </c>
      <c r="C90" s="7" t="s">
        <v>272</v>
      </c>
      <c r="D90" s="7" t="s">
        <v>273</v>
      </c>
      <c r="E90" s="33">
        <v>128</v>
      </c>
      <c r="F90" s="26">
        <v>572.29999999999995</v>
      </c>
      <c r="G90" s="26"/>
      <c r="H90" s="26"/>
      <c r="I90" s="26">
        <v>177</v>
      </c>
      <c r="J90" s="26">
        <f t="shared" si="5"/>
        <v>749.3</v>
      </c>
      <c r="K90" s="86">
        <v>128</v>
      </c>
      <c r="L90" s="26">
        <v>572.29999999999995</v>
      </c>
      <c r="M90" s="26"/>
      <c r="N90" s="26"/>
      <c r="O90" s="26">
        <v>177</v>
      </c>
      <c r="P90" s="26">
        <f t="shared" si="6"/>
        <v>749.3</v>
      </c>
      <c r="Q90" s="87">
        <v>128</v>
      </c>
      <c r="R90" s="26">
        <v>572.29999999999995</v>
      </c>
      <c r="S90" s="26"/>
      <c r="T90" s="26"/>
      <c r="U90" s="26">
        <v>177</v>
      </c>
      <c r="V90" s="26">
        <f t="shared" si="7"/>
        <v>749.3</v>
      </c>
      <c r="W90" s="6" t="s">
        <v>42</v>
      </c>
      <c r="X90" s="6" t="s">
        <v>271</v>
      </c>
      <c r="Y90" s="6"/>
      <c r="Z90" s="1"/>
    </row>
    <row r="91" spans="1:26" ht="48" customHeight="1" x14ac:dyDescent="0.25">
      <c r="A91" s="5">
        <v>89</v>
      </c>
      <c r="B91" s="6" t="s">
        <v>274</v>
      </c>
      <c r="C91" s="7" t="s">
        <v>275</v>
      </c>
      <c r="D91" s="7" t="s">
        <v>276</v>
      </c>
      <c r="E91" s="33">
        <v>1024</v>
      </c>
      <c r="F91" s="26">
        <v>4235</v>
      </c>
      <c r="G91" s="26"/>
      <c r="H91" s="26"/>
      <c r="I91" s="26">
        <v>177</v>
      </c>
      <c r="J91" s="26">
        <f t="shared" si="5"/>
        <v>4412</v>
      </c>
      <c r="K91" s="86">
        <v>1024</v>
      </c>
      <c r="L91" s="26">
        <v>4235</v>
      </c>
      <c r="M91" s="26"/>
      <c r="N91" s="26"/>
      <c r="O91" s="26">
        <v>177</v>
      </c>
      <c r="P91" s="26">
        <f t="shared" si="6"/>
        <v>4412</v>
      </c>
      <c r="Q91" s="87">
        <v>1024</v>
      </c>
      <c r="R91" s="26">
        <v>4235</v>
      </c>
      <c r="S91" s="26"/>
      <c r="T91" s="26"/>
      <c r="U91" s="26">
        <v>177</v>
      </c>
      <c r="V91" s="26">
        <f t="shared" si="7"/>
        <v>4412</v>
      </c>
      <c r="W91" s="6" t="s">
        <v>61</v>
      </c>
      <c r="X91" s="6" t="s">
        <v>274</v>
      </c>
      <c r="Y91" s="6"/>
      <c r="Z91" s="1"/>
    </row>
    <row r="92" spans="1:26" ht="48" customHeight="1" x14ac:dyDescent="0.25">
      <c r="A92" s="5">
        <v>90</v>
      </c>
      <c r="B92" s="6" t="s">
        <v>277</v>
      </c>
      <c r="C92" s="7" t="s">
        <v>278</v>
      </c>
      <c r="D92" s="7" t="s">
        <v>279</v>
      </c>
      <c r="E92" s="33">
        <v>1024</v>
      </c>
      <c r="F92" s="26">
        <v>4235</v>
      </c>
      <c r="G92" s="26"/>
      <c r="H92" s="26"/>
      <c r="I92" s="26">
        <v>177</v>
      </c>
      <c r="J92" s="26">
        <f t="shared" si="5"/>
        <v>4412</v>
      </c>
      <c r="K92" s="86">
        <v>1024</v>
      </c>
      <c r="L92" s="26">
        <v>4235</v>
      </c>
      <c r="M92" s="26"/>
      <c r="N92" s="26"/>
      <c r="O92" s="26">
        <v>177</v>
      </c>
      <c r="P92" s="26">
        <f t="shared" si="6"/>
        <v>4412</v>
      </c>
      <c r="Q92" s="87">
        <v>1024</v>
      </c>
      <c r="R92" s="26">
        <v>4235</v>
      </c>
      <c r="S92" s="26"/>
      <c r="T92" s="26"/>
      <c r="U92" s="26">
        <v>177</v>
      </c>
      <c r="V92" s="26">
        <f t="shared" si="7"/>
        <v>4412</v>
      </c>
      <c r="W92" s="6" t="s">
        <v>61</v>
      </c>
      <c r="X92" s="6" t="s">
        <v>277</v>
      </c>
      <c r="Y92" s="6"/>
      <c r="Z92" s="1"/>
    </row>
    <row r="93" spans="1:26" ht="96" customHeight="1" x14ac:dyDescent="0.25">
      <c r="A93" s="5">
        <v>91</v>
      </c>
      <c r="B93" s="6" t="s">
        <v>280</v>
      </c>
      <c r="C93" s="7" t="s">
        <v>281</v>
      </c>
      <c r="D93" s="7" t="s">
        <v>282</v>
      </c>
      <c r="E93" s="33">
        <v>1024</v>
      </c>
      <c r="F93" s="26">
        <v>4235</v>
      </c>
      <c r="G93" s="26"/>
      <c r="H93" s="26"/>
      <c r="I93" s="26">
        <v>177</v>
      </c>
      <c r="J93" s="26">
        <f t="shared" si="5"/>
        <v>4412</v>
      </c>
      <c r="K93" s="86">
        <v>1024</v>
      </c>
      <c r="L93" s="26">
        <v>4235</v>
      </c>
      <c r="M93" s="26"/>
      <c r="N93" s="26"/>
      <c r="O93" s="26">
        <v>177</v>
      </c>
      <c r="P93" s="26">
        <f t="shared" si="6"/>
        <v>4412</v>
      </c>
      <c r="Q93" s="87">
        <v>1024</v>
      </c>
      <c r="R93" s="26">
        <v>4235</v>
      </c>
      <c r="S93" s="26"/>
      <c r="T93" s="26"/>
      <c r="U93" s="26">
        <v>177</v>
      </c>
      <c r="V93" s="26">
        <f t="shared" si="7"/>
        <v>4412</v>
      </c>
      <c r="W93" s="6" t="s">
        <v>61</v>
      </c>
      <c r="X93" s="6" t="s">
        <v>280</v>
      </c>
      <c r="Y93" s="6"/>
      <c r="Z93" s="1"/>
    </row>
    <row r="94" spans="1:26" ht="48" customHeight="1" x14ac:dyDescent="0.25">
      <c r="A94" s="5">
        <v>92</v>
      </c>
      <c r="B94" s="6" t="s">
        <v>283</v>
      </c>
      <c r="C94" s="7" t="s">
        <v>284</v>
      </c>
      <c r="D94" s="7" t="s">
        <v>285</v>
      </c>
      <c r="E94" s="33">
        <v>1024</v>
      </c>
      <c r="F94" s="26">
        <v>4235</v>
      </c>
      <c r="G94" s="26"/>
      <c r="H94" s="26"/>
      <c r="I94" s="26">
        <v>177</v>
      </c>
      <c r="J94" s="26">
        <f t="shared" si="5"/>
        <v>4412</v>
      </c>
      <c r="K94" s="86">
        <v>1024</v>
      </c>
      <c r="L94" s="26">
        <v>4235</v>
      </c>
      <c r="M94" s="26"/>
      <c r="N94" s="26"/>
      <c r="O94" s="26">
        <v>177</v>
      </c>
      <c r="P94" s="26">
        <f t="shared" si="6"/>
        <v>4412</v>
      </c>
      <c r="Q94" s="87">
        <v>1024</v>
      </c>
      <c r="R94" s="26">
        <v>4235</v>
      </c>
      <c r="S94" s="26"/>
      <c r="T94" s="26"/>
      <c r="U94" s="26">
        <v>177</v>
      </c>
      <c r="V94" s="26">
        <f t="shared" si="7"/>
        <v>4412</v>
      </c>
      <c r="W94" s="6" t="s">
        <v>61</v>
      </c>
      <c r="X94" s="6" t="s">
        <v>283</v>
      </c>
      <c r="Y94" s="6"/>
      <c r="Z94" s="1"/>
    </row>
    <row r="95" spans="1:26" ht="60" customHeight="1" x14ac:dyDescent="0.25">
      <c r="A95" s="5">
        <v>93</v>
      </c>
      <c r="B95" s="6" t="s">
        <v>286</v>
      </c>
      <c r="C95" s="7" t="s">
        <v>287</v>
      </c>
      <c r="D95" s="7" t="s">
        <v>288</v>
      </c>
      <c r="E95" s="32">
        <v>128</v>
      </c>
      <c r="F95" s="27">
        <v>572.29999999999995</v>
      </c>
      <c r="G95" s="27"/>
      <c r="H95" s="26"/>
      <c r="I95" s="26">
        <v>177</v>
      </c>
      <c r="J95" s="26">
        <f t="shared" si="5"/>
        <v>749.3</v>
      </c>
      <c r="K95" s="85">
        <v>1024</v>
      </c>
      <c r="L95" s="27">
        <v>997.1</v>
      </c>
      <c r="M95" s="27">
        <v>23.6</v>
      </c>
      <c r="N95" s="26"/>
      <c r="O95" s="26">
        <v>177</v>
      </c>
      <c r="P95" s="26">
        <f t="shared" si="6"/>
        <v>1197.7</v>
      </c>
      <c r="Q95" s="59">
        <v>1024</v>
      </c>
      <c r="R95" s="27">
        <v>997.1</v>
      </c>
      <c r="S95" s="27">
        <v>23.6</v>
      </c>
      <c r="T95" s="26"/>
      <c r="U95" s="26">
        <v>177</v>
      </c>
      <c r="V95" s="26">
        <f t="shared" si="7"/>
        <v>1197.7</v>
      </c>
      <c r="W95" s="6" t="s">
        <v>42</v>
      </c>
      <c r="X95" s="6" t="s">
        <v>286</v>
      </c>
      <c r="Y95" s="6" t="s">
        <v>2097</v>
      </c>
      <c r="Z95" s="1"/>
    </row>
    <row r="96" spans="1:26" ht="60" customHeight="1" x14ac:dyDescent="0.25">
      <c r="A96" s="5">
        <v>94</v>
      </c>
      <c r="B96" s="6" t="s">
        <v>289</v>
      </c>
      <c r="C96" s="7" t="s">
        <v>290</v>
      </c>
      <c r="D96" s="7" t="s">
        <v>291</v>
      </c>
      <c r="E96" s="33">
        <v>1024</v>
      </c>
      <c r="F96" s="26">
        <v>997.1</v>
      </c>
      <c r="G96" s="26">
        <v>35.4</v>
      </c>
      <c r="H96" s="26"/>
      <c r="I96" s="26">
        <v>177</v>
      </c>
      <c r="J96" s="26">
        <f t="shared" si="5"/>
        <v>1209.5</v>
      </c>
      <c r="K96" s="86">
        <v>1024</v>
      </c>
      <c r="L96" s="26">
        <v>997.1</v>
      </c>
      <c r="M96" s="26">
        <v>35.4</v>
      </c>
      <c r="N96" s="26"/>
      <c r="O96" s="26">
        <v>177</v>
      </c>
      <c r="P96" s="26">
        <f t="shared" si="6"/>
        <v>1209.5</v>
      </c>
      <c r="Q96" s="87">
        <v>1024</v>
      </c>
      <c r="R96" s="26">
        <v>997.1</v>
      </c>
      <c r="S96" s="26">
        <v>35.4</v>
      </c>
      <c r="T96" s="26"/>
      <c r="U96" s="26">
        <v>177</v>
      </c>
      <c r="V96" s="26">
        <f t="shared" si="7"/>
        <v>1209.5</v>
      </c>
      <c r="W96" s="6" t="s">
        <v>20</v>
      </c>
      <c r="X96" s="6" t="s">
        <v>289</v>
      </c>
      <c r="Y96" s="6"/>
      <c r="Z96" s="1"/>
    </row>
    <row r="97" spans="1:29" ht="60" customHeight="1" x14ac:dyDescent="0.25">
      <c r="A97" s="5">
        <v>95</v>
      </c>
      <c r="B97" s="6" t="s">
        <v>292</v>
      </c>
      <c r="C97" s="7" t="s">
        <v>293</v>
      </c>
      <c r="D97" s="7" t="s">
        <v>294</v>
      </c>
      <c r="E97" s="33">
        <v>128</v>
      </c>
      <c r="F97" s="26">
        <v>572.29999999999995</v>
      </c>
      <c r="G97" s="26">
        <v>23.6</v>
      </c>
      <c r="H97" s="26"/>
      <c r="I97" s="26">
        <v>177</v>
      </c>
      <c r="J97" s="26">
        <f t="shared" si="5"/>
        <v>772.9</v>
      </c>
      <c r="K97" s="86">
        <v>1024</v>
      </c>
      <c r="L97" s="26">
        <f>(572.3*9/29)+(997.1*20/29)</f>
        <v>865.26551724137937</v>
      </c>
      <c r="M97" s="26">
        <v>23.6</v>
      </c>
      <c r="N97" s="26">
        <f>139.83*1.18</f>
        <v>164.99940000000001</v>
      </c>
      <c r="O97" s="26">
        <v>177</v>
      </c>
      <c r="P97" s="26">
        <f>L97+M97+N97+O97</f>
        <v>1230.8649172413793</v>
      </c>
      <c r="Q97" s="87">
        <v>1024</v>
      </c>
      <c r="R97" s="26">
        <v>997.1</v>
      </c>
      <c r="S97" s="26">
        <v>23.6</v>
      </c>
      <c r="T97" s="26">
        <f>139.83*1.18</f>
        <v>164.99940000000001</v>
      </c>
      <c r="U97" s="26">
        <v>177</v>
      </c>
      <c r="V97" s="26">
        <f>R97+S97+T97+U97</f>
        <v>1362.6994</v>
      </c>
      <c r="W97" s="6" t="s">
        <v>13</v>
      </c>
      <c r="X97" s="6" t="s">
        <v>292</v>
      </c>
      <c r="Y97" s="6" t="s">
        <v>2026</v>
      </c>
      <c r="Z97" s="1"/>
    </row>
    <row r="98" spans="1:29" ht="60" customHeight="1" x14ac:dyDescent="0.25">
      <c r="A98" s="5">
        <v>96</v>
      </c>
      <c r="B98" s="6" t="s">
        <v>295</v>
      </c>
      <c r="C98" s="7" t="s">
        <v>296</v>
      </c>
      <c r="D98" s="7" t="s">
        <v>297</v>
      </c>
      <c r="E98" s="33">
        <v>128</v>
      </c>
      <c r="F98" s="26">
        <v>572.29999999999995</v>
      </c>
      <c r="G98" s="26">
        <v>23.6</v>
      </c>
      <c r="H98" s="26"/>
      <c r="I98" s="26">
        <v>177</v>
      </c>
      <c r="J98" s="26">
        <f t="shared" si="5"/>
        <v>772.9</v>
      </c>
      <c r="K98" s="86">
        <v>128</v>
      </c>
      <c r="L98" s="26">
        <v>572.29999999999995</v>
      </c>
      <c r="M98" s="26">
        <v>23.6</v>
      </c>
      <c r="N98" s="26"/>
      <c r="O98" s="26">
        <v>177</v>
      </c>
      <c r="P98" s="26">
        <f t="shared" ref="P98:P111" si="8">L98+M98+N98+O98</f>
        <v>772.9</v>
      </c>
      <c r="Q98" s="87">
        <v>128</v>
      </c>
      <c r="R98" s="26">
        <v>572.29999999999995</v>
      </c>
      <c r="S98" s="26">
        <v>23.6</v>
      </c>
      <c r="T98" s="26"/>
      <c r="U98" s="26">
        <v>177</v>
      </c>
      <c r="V98" s="26">
        <f t="shared" si="7"/>
        <v>772.9</v>
      </c>
      <c r="W98" s="6" t="s">
        <v>13</v>
      </c>
      <c r="X98" s="6" t="s">
        <v>295</v>
      </c>
      <c r="Y98" s="6"/>
      <c r="Z98" s="1"/>
    </row>
    <row r="99" spans="1:29" ht="36" customHeight="1" x14ac:dyDescent="0.25">
      <c r="A99" s="5">
        <v>97</v>
      </c>
      <c r="B99" s="6" t="s">
        <v>298</v>
      </c>
      <c r="C99" s="7" t="s">
        <v>299</v>
      </c>
      <c r="D99" s="7" t="s">
        <v>300</v>
      </c>
      <c r="E99" s="33">
        <v>1024</v>
      </c>
      <c r="F99" s="26">
        <v>4235</v>
      </c>
      <c r="G99" s="26"/>
      <c r="H99" s="26"/>
      <c r="I99" s="26">
        <v>177</v>
      </c>
      <c r="J99" s="26">
        <f t="shared" si="5"/>
        <v>4412</v>
      </c>
      <c r="K99" s="86">
        <v>1024</v>
      </c>
      <c r="L99" s="26">
        <v>4235</v>
      </c>
      <c r="M99" s="26"/>
      <c r="N99" s="26"/>
      <c r="O99" s="26">
        <v>177</v>
      </c>
      <c r="P99" s="26">
        <f t="shared" si="8"/>
        <v>4412</v>
      </c>
      <c r="Q99" s="87">
        <v>1024</v>
      </c>
      <c r="R99" s="26">
        <v>4235</v>
      </c>
      <c r="S99" s="26"/>
      <c r="T99" s="26"/>
      <c r="U99" s="26">
        <v>177</v>
      </c>
      <c r="V99" s="26">
        <f t="shared" si="7"/>
        <v>4412</v>
      </c>
      <c r="W99" s="6" t="s">
        <v>61</v>
      </c>
      <c r="X99" s="6" t="s">
        <v>298</v>
      </c>
      <c r="Y99" s="6"/>
      <c r="Z99" s="1"/>
    </row>
    <row r="100" spans="1:29" ht="36" customHeight="1" x14ac:dyDescent="0.25">
      <c r="A100" s="5">
        <v>98</v>
      </c>
      <c r="B100" s="6" t="s">
        <v>301</v>
      </c>
      <c r="C100" s="7" t="s">
        <v>302</v>
      </c>
      <c r="D100" s="7" t="s">
        <v>303</v>
      </c>
      <c r="E100" s="33">
        <v>1024</v>
      </c>
      <c r="F100" s="26">
        <v>997.1</v>
      </c>
      <c r="G100" s="26">
        <v>23.6</v>
      </c>
      <c r="H100" s="26"/>
      <c r="I100" s="26">
        <v>177</v>
      </c>
      <c r="J100" s="26">
        <f t="shared" si="5"/>
        <v>1197.7</v>
      </c>
      <c r="K100" s="86">
        <v>1024</v>
      </c>
      <c r="L100" s="26">
        <v>997.1</v>
      </c>
      <c r="M100" s="26">
        <v>23.6</v>
      </c>
      <c r="N100" s="26"/>
      <c r="O100" s="26">
        <v>177</v>
      </c>
      <c r="P100" s="26">
        <f t="shared" si="8"/>
        <v>1197.7</v>
      </c>
      <c r="Q100" s="87">
        <v>1024</v>
      </c>
      <c r="R100" s="26">
        <v>997.1</v>
      </c>
      <c r="S100" s="26">
        <v>23.6</v>
      </c>
      <c r="T100" s="26"/>
      <c r="U100" s="26">
        <v>177</v>
      </c>
      <c r="V100" s="26">
        <f t="shared" si="7"/>
        <v>1197.7</v>
      </c>
      <c r="W100" s="6" t="s">
        <v>13</v>
      </c>
      <c r="X100" s="6" t="s">
        <v>301</v>
      </c>
      <c r="Y100" s="6"/>
      <c r="Z100" s="1"/>
    </row>
    <row r="101" spans="1:29" ht="36" customHeight="1" x14ac:dyDescent="0.25">
      <c r="A101" s="5">
        <v>99</v>
      </c>
      <c r="B101" s="6" t="s">
        <v>304</v>
      </c>
      <c r="C101" s="7" t="s">
        <v>305</v>
      </c>
      <c r="D101" s="7" t="s">
        <v>306</v>
      </c>
      <c r="E101" s="33">
        <v>128</v>
      </c>
      <c r="F101" s="26">
        <v>572.29999999999995</v>
      </c>
      <c r="G101" s="26"/>
      <c r="H101" s="26"/>
      <c r="I101" s="26">
        <v>177</v>
      </c>
      <c r="J101" s="26">
        <f t="shared" si="5"/>
        <v>749.3</v>
      </c>
      <c r="K101" s="86">
        <v>1024</v>
      </c>
      <c r="L101" s="26">
        <f>L97</f>
        <v>865.26551724137937</v>
      </c>
      <c r="M101" s="26">
        <v>23.6</v>
      </c>
      <c r="N101" s="26">
        <f>139.83*1.18</f>
        <v>164.99940000000001</v>
      </c>
      <c r="O101" s="26">
        <v>177</v>
      </c>
      <c r="P101" s="26">
        <f t="shared" si="8"/>
        <v>1230.8649172413793</v>
      </c>
      <c r="Q101" s="87">
        <v>1024</v>
      </c>
      <c r="R101" s="26">
        <v>997.1</v>
      </c>
      <c r="S101" s="26">
        <v>23.6</v>
      </c>
      <c r="T101" s="26">
        <f>139.83*1.18</f>
        <v>164.99940000000001</v>
      </c>
      <c r="U101" s="26">
        <v>177</v>
      </c>
      <c r="V101" s="26">
        <f t="shared" si="7"/>
        <v>1362.6994</v>
      </c>
      <c r="W101" s="6" t="s">
        <v>13</v>
      </c>
      <c r="X101" s="6" t="s">
        <v>304</v>
      </c>
      <c r="Y101" s="6" t="s">
        <v>2026</v>
      </c>
      <c r="Z101" s="1"/>
    </row>
    <row r="102" spans="1:29" ht="36" customHeight="1" x14ac:dyDescent="0.25">
      <c r="A102" s="5">
        <v>100</v>
      </c>
      <c r="B102" s="6" t="s">
        <v>307</v>
      </c>
      <c r="C102" s="7" t="s">
        <v>308</v>
      </c>
      <c r="D102" s="7" t="s">
        <v>309</v>
      </c>
      <c r="E102" s="33">
        <v>3072</v>
      </c>
      <c r="F102" s="26">
        <v>2283.3000000000002</v>
      </c>
      <c r="G102" s="26">
        <v>35.4</v>
      </c>
      <c r="H102" s="26"/>
      <c r="I102" s="26">
        <v>177</v>
      </c>
      <c r="J102" s="26">
        <f t="shared" si="5"/>
        <v>2495.7000000000003</v>
      </c>
      <c r="K102" s="86">
        <v>3072</v>
      </c>
      <c r="L102" s="26">
        <v>2283.3000000000002</v>
      </c>
      <c r="M102" s="26">
        <v>35.4</v>
      </c>
      <c r="N102" s="26"/>
      <c r="O102" s="26">
        <v>177</v>
      </c>
      <c r="P102" s="26">
        <f t="shared" si="8"/>
        <v>2495.7000000000003</v>
      </c>
      <c r="Q102" s="87">
        <v>3072</v>
      </c>
      <c r="R102" s="26">
        <v>2283.3000000000002</v>
      </c>
      <c r="S102" s="26">
        <v>35.4</v>
      </c>
      <c r="T102" s="26"/>
      <c r="U102" s="26">
        <v>177</v>
      </c>
      <c r="V102" s="26">
        <f t="shared" si="7"/>
        <v>2495.7000000000003</v>
      </c>
      <c r="W102" s="6" t="s">
        <v>20</v>
      </c>
      <c r="X102" s="6" t="s">
        <v>307</v>
      </c>
      <c r="Y102" s="6"/>
      <c r="Z102" s="1"/>
    </row>
    <row r="103" spans="1:29" ht="36" customHeight="1" x14ac:dyDescent="0.25">
      <c r="A103" s="5">
        <v>101</v>
      </c>
      <c r="B103" s="6" t="s">
        <v>310</v>
      </c>
      <c r="C103" s="7" t="s">
        <v>311</v>
      </c>
      <c r="D103" s="7" t="s">
        <v>312</v>
      </c>
      <c r="E103" s="33">
        <v>128</v>
      </c>
      <c r="F103" s="26">
        <v>572.29999999999995</v>
      </c>
      <c r="G103" s="26">
        <v>23.6</v>
      </c>
      <c r="H103" s="26"/>
      <c r="I103" s="26">
        <v>177</v>
      </c>
      <c r="J103" s="26">
        <f t="shared" si="5"/>
        <v>772.9</v>
      </c>
      <c r="K103" s="86">
        <v>128</v>
      </c>
      <c r="L103" s="26">
        <v>572.29999999999995</v>
      </c>
      <c r="M103" s="26">
        <v>23.6</v>
      </c>
      <c r="N103" s="26"/>
      <c r="O103" s="26">
        <v>177</v>
      </c>
      <c r="P103" s="26">
        <f t="shared" si="8"/>
        <v>772.9</v>
      </c>
      <c r="Q103" s="87">
        <v>128</v>
      </c>
      <c r="R103" s="26">
        <v>572.29999999999995</v>
      </c>
      <c r="S103" s="26">
        <v>23.6</v>
      </c>
      <c r="T103" s="26"/>
      <c r="U103" s="26">
        <v>177</v>
      </c>
      <c r="V103" s="26">
        <f t="shared" si="7"/>
        <v>772.9</v>
      </c>
      <c r="W103" s="6" t="s">
        <v>13</v>
      </c>
      <c r="X103" s="6" t="s">
        <v>310</v>
      </c>
      <c r="Y103" s="6"/>
      <c r="Z103" s="1"/>
    </row>
    <row r="104" spans="1:29" ht="48" customHeight="1" x14ac:dyDescent="0.25">
      <c r="A104" s="5">
        <v>102</v>
      </c>
      <c r="B104" s="6" t="s">
        <v>313</v>
      </c>
      <c r="C104" s="7" t="s">
        <v>314</v>
      </c>
      <c r="D104" s="7" t="s">
        <v>315</v>
      </c>
      <c r="E104" s="33">
        <v>128</v>
      </c>
      <c r="F104" s="26">
        <v>572.29999999999995</v>
      </c>
      <c r="G104" s="26">
        <v>23.6</v>
      </c>
      <c r="H104" s="26"/>
      <c r="I104" s="26">
        <v>177</v>
      </c>
      <c r="J104" s="26">
        <f t="shared" si="5"/>
        <v>772.9</v>
      </c>
      <c r="K104" s="86">
        <v>128</v>
      </c>
      <c r="L104" s="26">
        <v>572.29999999999995</v>
      </c>
      <c r="M104" s="26">
        <v>23.6</v>
      </c>
      <c r="N104" s="26"/>
      <c r="O104" s="26">
        <v>177</v>
      </c>
      <c r="P104" s="26">
        <f t="shared" si="8"/>
        <v>772.9</v>
      </c>
      <c r="Q104" s="87">
        <v>128</v>
      </c>
      <c r="R104" s="26">
        <v>572.29999999999995</v>
      </c>
      <c r="S104" s="26">
        <v>23.6</v>
      </c>
      <c r="T104" s="26"/>
      <c r="U104" s="26">
        <v>177</v>
      </c>
      <c r="V104" s="26">
        <f t="shared" si="7"/>
        <v>772.9</v>
      </c>
      <c r="W104" s="6" t="s">
        <v>13</v>
      </c>
      <c r="X104" s="6" t="s">
        <v>313</v>
      </c>
      <c r="Y104" s="6"/>
      <c r="Z104" s="1"/>
    </row>
    <row r="105" spans="1:29" ht="36" customHeight="1" x14ac:dyDescent="0.25">
      <c r="A105" s="5">
        <v>103</v>
      </c>
      <c r="B105" s="6" t="s">
        <v>316</v>
      </c>
      <c r="C105" s="7" t="s">
        <v>317</v>
      </c>
      <c r="D105" s="7" t="s">
        <v>318</v>
      </c>
      <c r="E105" s="33">
        <v>128</v>
      </c>
      <c r="F105" s="26">
        <v>572.29999999999995</v>
      </c>
      <c r="G105" s="26"/>
      <c r="H105" s="26"/>
      <c r="I105" s="26">
        <v>177</v>
      </c>
      <c r="J105" s="26">
        <f t="shared" si="5"/>
        <v>749.3</v>
      </c>
      <c r="K105" s="86">
        <v>128</v>
      </c>
      <c r="L105" s="26">
        <v>572.29999999999995</v>
      </c>
      <c r="M105" s="26"/>
      <c r="N105" s="26"/>
      <c r="O105" s="26">
        <v>177</v>
      </c>
      <c r="P105" s="26">
        <f t="shared" si="8"/>
        <v>749.3</v>
      </c>
      <c r="Q105" s="87">
        <v>128</v>
      </c>
      <c r="R105" s="26">
        <v>572.29999999999995</v>
      </c>
      <c r="S105" s="26"/>
      <c r="T105" s="26"/>
      <c r="U105" s="26">
        <v>177</v>
      </c>
      <c r="V105" s="26">
        <f t="shared" si="7"/>
        <v>749.3</v>
      </c>
      <c r="W105" s="6" t="s">
        <v>42</v>
      </c>
      <c r="X105" s="6" t="s">
        <v>316</v>
      </c>
      <c r="Y105" s="6"/>
      <c r="Z105" s="1"/>
    </row>
    <row r="106" spans="1:29" ht="36" customHeight="1" x14ac:dyDescent="0.25">
      <c r="A106" s="5">
        <v>104</v>
      </c>
      <c r="B106" s="6" t="s">
        <v>319</v>
      </c>
      <c r="C106" s="7" t="s">
        <v>320</v>
      </c>
      <c r="D106" s="7" t="s">
        <v>321</v>
      </c>
      <c r="E106" s="33">
        <v>3072</v>
      </c>
      <c r="F106" s="26">
        <v>2283.3000000000002</v>
      </c>
      <c r="G106" s="26">
        <v>35.4</v>
      </c>
      <c r="H106" s="26"/>
      <c r="I106" s="26">
        <v>177</v>
      </c>
      <c r="J106" s="26">
        <f t="shared" si="5"/>
        <v>2495.7000000000003</v>
      </c>
      <c r="K106" s="86">
        <v>3072</v>
      </c>
      <c r="L106" s="26">
        <v>2283.3000000000002</v>
      </c>
      <c r="M106" s="26">
        <v>35.4</v>
      </c>
      <c r="N106" s="26"/>
      <c r="O106" s="26">
        <v>177</v>
      </c>
      <c r="P106" s="26">
        <f t="shared" si="8"/>
        <v>2495.7000000000003</v>
      </c>
      <c r="Q106" s="87">
        <v>3072</v>
      </c>
      <c r="R106" s="26">
        <v>2283.3000000000002</v>
      </c>
      <c r="S106" s="26">
        <v>35.4</v>
      </c>
      <c r="T106" s="26"/>
      <c r="U106" s="26">
        <v>177</v>
      </c>
      <c r="V106" s="26">
        <f t="shared" si="7"/>
        <v>2495.7000000000003</v>
      </c>
      <c r="W106" s="6" t="s">
        <v>20</v>
      </c>
      <c r="X106" s="6" t="s">
        <v>319</v>
      </c>
      <c r="Y106" s="6"/>
      <c r="Z106" s="1"/>
    </row>
    <row r="107" spans="1:29" ht="36" customHeight="1" x14ac:dyDescent="0.25">
      <c r="A107" s="5">
        <v>105</v>
      </c>
      <c r="B107" s="6" t="s">
        <v>322</v>
      </c>
      <c r="C107" s="7" t="s">
        <v>323</v>
      </c>
      <c r="D107" s="7" t="s">
        <v>324</v>
      </c>
      <c r="E107" s="33">
        <v>128</v>
      </c>
      <c r="F107" s="26">
        <v>572.29999999999995</v>
      </c>
      <c r="G107" s="26">
        <v>23.6</v>
      </c>
      <c r="H107" s="26"/>
      <c r="I107" s="26">
        <v>177</v>
      </c>
      <c r="J107" s="26">
        <f t="shared" si="5"/>
        <v>772.9</v>
      </c>
      <c r="K107" s="86">
        <v>128</v>
      </c>
      <c r="L107" s="26">
        <v>572.29999999999995</v>
      </c>
      <c r="M107" s="26">
        <v>23.6</v>
      </c>
      <c r="N107" s="26"/>
      <c r="O107" s="26">
        <v>177</v>
      </c>
      <c r="P107" s="26">
        <f t="shared" si="8"/>
        <v>772.9</v>
      </c>
      <c r="Q107" s="87">
        <v>128</v>
      </c>
      <c r="R107" s="26">
        <v>572.29999999999995</v>
      </c>
      <c r="S107" s="26">
        <v>23.6</v>
      </c>
      <c r="T107" s="26"/>
      <c r="U107" s="26">
        <v>177</v>
      </c>
      <c r="V107" s="26">
        <f t="shared" si="7"/>
        <v>772.9</v>
      </c>
      <c r="W107" s="6" t="s">
        <v>13</v>
      </c>
      <c r="X107" s="6" t="s">
        <v>322</v>
      </c>
      <c r="Y107" s="6"/>
      <c r="Z107" s="1"/>
    </row>
    <row r="108" spans="1:29" ht="36" customHeight="1" x14ac:dyDescent="0.25">
      <c r="A108" s="5">
        <v>106</v>
      </c>
      <c r="B108" s="6" t="s">
        <v>325</v>
      </c>
      <c r="C108" s="7" t="s">
        <v>326</v>
      </c>
      <c r="D108" s="7" t="s">
        <v>327</v>
      </c>
      <c r="E108" s="33">
        <v>1024</v>
      </c>
      <c r="F108" s="26">
        <v>997.1</v>
      </c>
      <c r="G108" s="26">
        <v>23.6</v>
      </c>
      <c r="H108" s="26"/>
      <c r="I108" s="26">
        <v>177</v>
      </c>
      <c r="J108" s="26">
        <f t="shared" si="5"/>
        <v>1197.7</v>
      </c>
      <c r="K108" s="86">
        <v>1024</v>
      </c>
      <c r="L108" s="26">
        <v>997.1</v>
      </c>
      <c r="M108" s="26">
        <v>23.6</v>
      </c>
      <c r="N108" s="26"/>
      <c r="O108" s="26">
        <v>177</v>
      </c>
      <c r="P108" s="26">
        <f t="shared" si="8"/>
        <v>1197.7</v>
      </c>
      <c r="Q108" s="87">
        <v>1024</v>
      </c>
      <c r="R108" s="26">
        <v>997.1</v>
      </c>
      <c r="S108" s="26">
        <v>23.6</v>
      </c>
      <c r="T108" s="26"/>
      <c r="U108" s="26">
        <v>177</v>
      </c>
      <c r="V108" s="26">
        <f t="shared" si="7"/>
        <v>1197.7</v>
      </c>
      <c r="W108" s="6" t="s">
        <v>13</v>
      </c>
      <c r="X108" s="6" t="s">
        <v>325</v>
      </c>
      <c r="Y108" s="6"/>
      <c r="Z108" s="1"/>
    </row>
    <row r="109" spans="1:29" ht="36" customHeight="1" x14ac:dyDescent="0.25">
      <c r="A109" s="5">
        <v>107</v>
      </c>
      <c r="B109" s="6" t="s">
        <v>328</v>
      </c>
      <c r="C109" s="7" t="s">
        <v>329</v>
      </c>
      <c r="D109" s="7" t="s">
        <v>330</v>
      </c>
      <c r="E109" s="33">
        <v>128</v>
      </c>
      <c r="F109" s="26">
        <v>572.29999999999995</v>
      </c>
      <c r="G109" s="26">
        <v>23.6</v>
      </c>
      <c r="H109" s="26"/>
      <c r="I109" s="26">
        <v>177</v>
      </c>
      <c r="J109" s="26">
        <f t="shared" si="5"/>
        <v>772.9</v>
      </c>
      <c r="K109" s="86">
        <v>128</v>
      </c>
      <c r="L109" s="26">
        <v>572.29999999999995</v>
      </c>
      <c r="M109" s="26">
        <v>23.6</v>
      </c>
      <c r="N109" s="26"/>
      <c r="O109" s="26">
        <v>177</v>
      </c>
      <c r="P109" s="26">
        <f t="shared" si="8"/>
        <v>772.9</v>
      </c>
      <c r="Q109" s="87">
        <v>128</v>
      </c>
      <c r="R109" s="26">
        <v>572.29999999999995</v>
      </c>
      <c r="S109" s="26">
        <v>23.6</v>
      </c>
      <c r="T109" s="26"/>
      <c r="U109" s="26">
        <v>177</v>
      </c>
      <c r="V109" s="26">
        <f t="shared" si="7"/>
        <v>772.9</v>
      </c>
      <c r="W109" s="6" t="s">
        <v>13</v>
      </c>
      <c r="X109" s="6" t="s">
        <v>328</v>
      </c>
      <c r="Y109" s="6"/>
      <c r="Z109" s="1"/>
    </row>
    <row r="110" spans="1:29" s="35" customFormat="1" ht="60" customHeight="1" x14ac:dyDescent="0.25">
      <c r="A110" s="51">
        <v>108</v>
      </c>
      <c r="B110" s="52" t="str">
        <f>X110</f>
        <v>96514-2309</v>
      </c>
      <c r="C110" s="53" t="s">
        <v>331</v>
      </c>
      <c r="D110" s="53" t="s">
        <v>332</v>
      </c>
      <c r="E110" s="32">
        <v>1024</v>
      </c>
      <c r="F110" s="27"/>
      <c r="G110" s="27"/>
      <c r="H110" s="26"/>
      <c r="I110" s="26">
        <v>177</v>
      </c>
      <c r="J110" s="26">
        <f t="shared" si="5"/>
        <v>177</v>
      </c>
      <c r="K110" s="85">
        <v>1024</v>
      </c>
      <c r="L110" s="54">
        <v>4235</v>
      </c>
      <c r="M110" s="54"/>
      <c r="N110" s="55"/>
      <c r="O110" s="55">
        <v>177</v>
      </c>
      <c r="P110" s="55">
        <f t="shared" si="8"/>
        <v>4412</v>
      </c>
      <c r="Q110" s="59">
        <v>1024</v>
      </c>
      <c r="R110" s="54"/>
      <c r="S110" s="54"/>
      <c r="T110" s="55"/>
      <c r="U110" s="55">
        <v>177</v>
      </c>
      <c r="V110" s="55">
        <f t="shared" si="7"/>
        <v>177</v>
      </c>
      <c r="W110" s="52" t="s">
        <v>20</v>
      </c>
      <c r="X110" s="52" t="s">
        <v>2160</v>
      </c>
      <c r="Y110" s="52" t="s">
        <v>2156</v>
      </c>
      <c r="Z110" s="83" t="s">
        <v>2153</v>
      </c>
      <c r="AA110" s="83" t="s">
        <v>2154</v>
      </c>
      <c r="AB110" s="83" t="s">
        <v>2155</v>
      </c>
      <c r="AC110" s="83" t="s">
        <v>2117</v>
      </c>
    </row>
    <row r="111" spans="1:29" ht="48" customHeight="1" x14ac:dyDescent="0.25">
      <c r="A111" s="5">
        <v>109</v>
      </c>
      <c r="B111" s="6" t="s">
        <v>333</v>
      </c>
      <c r="C111" s="7" t="s">
        <v>334</v>
      </c>
      <c r="D111" s="7" t="s">
        <v>335</v>
      </c>
      <c r="E111" s="33">
        <v>128</v>
      </c>
      <c r="F111" s="26">
        <v>572.29999999999995</v>
      </c>
      <c r="G111" s="26"/>
      <c r="H111" s="26"/>
      <c r="I111" s="26">
        <v>177</v>
      </c>
      <c r="J111" s="26">
        <f t="shared" si="5"/>
        <v>749.3</v>
      </c>
      <c r="K111" s="86">
        <v>128</v>
      </c>
      <c r="L111" s="26">
        <v>572.29999999999995</v>
      </c>
      <c r="M111" s="26"/>
      <c r="N111" s="26"/>
      <c r="O111" s="26">
        <v>177</v>
      </c>
      <c r="P111" s="26">
        <f t="shared" si="8"/>
        <v>749.3</v>
      </c>
      <c r="Q111" s="87">
        <v>128</v>
      </c>
      <c r="R111" s="26">
        <v>572.29999999999995</v>
      </c>
      <c r="S111" s="26"/>
      <c r="T111" s="26"/>
      <c r="U111" s="26">
        <v>177</v>
      </c>
      <c r="V111" s="26">
        <f t="shared" si="7"/>
        <v>749.3</v>
      </c>
      <c r="W111" s="6" t="s">
        <v>42</v>
      </c>
      <c r="X111" s="6" t="s">
        <v>333</v>
      </c>
      <c r="Y111" s="6"/>
      <c r="Z111" s="1"/>
    </row>
    <row r="112" spans="1:29" ht="60" customHeight="1" x14ac:dyDescent="0.25">
      <c r="A112" s="5">
        <v>110</v>
      </c>
      <c r="B112" s="6" t="s">
        <v>336</v>
      </c>
      <c r="C112" s="7" t="s">
        <v>337</v>
      </c>
      <c r="D112" s="7" t="s">
        <v>338</v>
      </c>
      <c r="E112" s="33" t="s">
        <v>2093</v>
      </c>
      <c r="F112" s="26" t="s">
        <v>2086</v>
      </c>
      <c r="G112" s="26"/>
      <c r="H112" s="26"/>
      <c r="I112" s="26" t="s">
        <v>2086</v>
      </c>
      <c r="J112" s="26" t="s">
        <v>2086</v>
      </c>
      <c r="K112" s="86" t="s">
        <v>2093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87" t="s">
        <v>2093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6" t="s">
        <v>2094</v>
      </c>
      <c r="X112" s="6" t="s">
        <v>336</v>
      </c>
      <c r="Y112" s="38" t="s">
        <v>2095</v>
      </c>
      <c r="Z112" s="1"/>
    </row>
    <row r="113" spans="1:27" ht="60" customHeight="1" x14ac:dyDescent="0.25">
      <c r="A113" s="5">
        <v>111</v>
      </c>
      <c r="B113" s="6" t="s">
        <v>339</v>
      </c>
      <c r="C113" s="7" t="s">
        <v>340</v>
      </c>
      <c r="D113" s="7" t="s">
        <v>341</v>
      </c>
      <c r="E113" s="33">
        <v>3072</v>
      </c>
      <c r="F113" s="26">
        <v>2283.3000000000002</v>
      </c>
      <c r="G113" s="26">
        <v>23.6</v>
      </c>
      <c r="H113" s="26"/>
      <c r="I113" s="26">
        <v>177</v>
      </c>
      <c r="J113" s="26">
        <f t="shared" si="5"/>
        <v>2483.9</v>
      </c>
      <c r="K113" s="86">
        <v>3072</v>
      </c>
      <c r="L113" s="26">
        <v>2283.3000000000002</v>
      </c>
      <c r="M113" s="26">
        <v>23.6</v>
      </c>
      <c r="N113" s="26"/>
      <c r="O113" s="26">
        <v>177</v>
      </c>
      <c r="P113" s="26">
        <f t="shared" ref="P113:P120" si="9">L113+M113+N113+O113</f>
        <v>2483.9</v>
      </c>
      <c r="Q113" s="87">
        <v>3072</v>
      </c>
      <c r="R113" s="26">
        <v>2283.3000000000002</v>
      </c>
      <c r="S113" s="26">
        <v>23.6</v>
      </c>
      <c r="T113" s="26"/>
      <c r="U113" s="26">
        <v>177</v>
      </c>
      <c r="V113" s="26">
        <f t="shared" ref="V113:V162" si="10">R113+S113+T113+U113</f>
        <v>2483.9</v>
      </c>
      <c r="W113" s="6" t="s">
        <v>13</v>
      </c>
      <c r="X113" s="6" t="s">
        <v>339</v>
      </c>
      <c r="Y113" s="6"/>
      <c r="Z113" s="1"/>
    </row>
    <row r="114" spans="1:27" ht="60" customHeight="1" x14ac:dyDescent="0.25">
      <c r="A114" s="5">
        <v>112</v>
      </c>
      <c r="B114" s="6" t="s">
        <v>342</v>
      </c>
      <c r="C114" s="7" t="s">
        <v>343</v>
      </c>
      <c r="D114" s="7" t="s">
        <v>344</v>
      </c>
      <c r="E114" s="33">
        <v>10240</v>
      </c>
      <c r="F114" s="26">
        <v>8425.2000000000007</v>
      </c>
      <c r="G114" s="26">
        <v>35.4</v>
      </c>
      <c r="H114" s="26"/>
      <c r="I114" s="26">
        <v>177</v>
      </c>
      <c r="J114" s="26">
        <f t="shared" si="5"/>
        <v>8637.6</v>
      </c>
      <c r="K114" s="86">
        <v>10240</v>
      </c>
      <c r="L114" s="26">
        <v>8425.2000000000007</v>
      </c>
      <c r="M114" s="26">
        <v>35.4</v>
      </c>
      <c r="N114" s="26"/>
      <c r="O114" s="26">
        <v>177</v>
      </c>
      <c r="P114" s="26">
        <f t="shared" si="9"/>
        <v>8637.6</v>
      </c>
      <c r="Q114" s="87">
        <v>10240</v>
      </c>
      <c r="R114" s="26">
        <v>8425.2000000000007</v>
      </c>
      <c r="S114" s="26">
        <v>35.4</v>
      </c>
      <c r="T114" s="26"/>
      <c r="U114" s="26">
        <v>177</v>
      </c>
      <c r="V114" s="26">
        <f t="shared" si="10"/>
        <v>8637.6</v>
      </c>
      <c r="W114" s="6" t="s">
        <v>20</v>
      </c>
      <c r="X114" s="6" t="s">
        <v>342</v>
      </c>
      <c r="Y114" s="6"/>
      <c r="Z114" s="1"/>
    </row>
    <row r="115" spans="1:27" ht="36" customHeight="1" x14ac:dyDescent="0.25">
      <c r="A115" s="5">
        <v>113</v>
      </c>
      <c r="B115" s="6" t="s">
        <v>345</v>
      </c>
      <c r="C115" s="7" t="s">
        <v>346</v>
      </c>
      <c r="D115" s="7" t="s">
        <v>347</v>
      </c>
      <c r="E115" s="33">
        <v>3072</v>
      </c>
      <c r="F115" s="26">
        <v>2283.3000000000002</v>
      </c>
      <c r="G115" s="26">
        <v>35.4</v>
      </c>
      <c r="H115" s="26"/>
      <c r="I115" s="26">
        <v>177</v>
      </c>
      <c r="J115" s="26">
        <f t="shared" si="5"/>
        <v>2495.7000000000003</v>
      </c>
      <c r="K115" s="86">
        <v>3072</v>
      </c>
      <c r="L115" s="26">
        <v>2283.3000000000002</v>
      </c>
      <c r="M115" s="26">
        <v>35.4</v>
      </c>
      <c r="N115" s="26"/>
      <c r="O115" s="26">
        <v>177</v>
      </c>
      <c r="P115" s="26">
        <f t="shared" si="9"/>
        <v>2495.7000000000003</v>
      </c>
      <c r="Q115" s="87">
        <v>3072</v>
      </c>
      <c r="R115" s="26">
        <v>2283.3000000000002</v>
      </c>
      <c r="S115" s="26">
        <v>35.4</v>
      </c>
      <c r="T115" s="26"/>
      <c r="U115" s="26">
        <v>177</v>
      </c>
      <c r="V115" s="26">
        <f t="shared" si="10"/>
        <v>2495.7000000000003</v>
      </c>
      <c r="W115" s="6" t="s">
        <v>20</v>
      </c>
      <c r="X115" s="6" t="s">
        <v>345</v>
      </c>
      <c r="Y115" s="6"/>
      <c r="Z115" s="1"/>
    </row>
    <row r="116" spans="1:27" ht="84" customHeight="1" x14ac:dyDescent="0.25">
      <c r="A116" s="5">
        <v>114</v>
      </c>
      <c r="B116" s="6" t="s">
        <v>348</v>
      </c>
      <c r="C116" s="7" t="s">
        <v>349</v>
      </c>
      <c r="D116" s="7" t="s">
        <v>350</v>
      </c>
      <c r="E116" s="33">
        <v>3072</v>
      </c>
      <c r="F116" s="26">
        <v>2283.3000000000002</v>
      </c>
      <c r="G116" s="26">
        <v>35.4</v>
      </c>
      <c r="H116" s="26"/>
      <c r="I116" s="26">
        <v>177</v>
      </c>
      <c r="J116" s="26">
        <f t="shared" si="5"/>
        <v>2495.7000000000003</v>
      </c>
      <c r="K116" s="86">
        <v>3072</v>
      </c>
      <c r="L116" s="26">
        <v>2283.3000000000002</v>
      </c>
      <c r="M116" s="26">
        <v>35.4</v>
      </c>
      <c r="N116" s="26"/>
      <c r="O116" s="26">
        <v>177</v>
      </c>
      <c r="P116" s="26">
        <f t="shared" si="9"/>
        <v>2495.7000000000003</v>
      </c>
      <c r="Q116" s="87">
        <v>3072</v>
      </c>
      <c r="R116" s="26">
        <v>2283.3000000000002</v>
      </c>
      <c r="S116" s="26">
        <v>35.4</v>
      </c>
      <c r="T116" s="26"/>
      <c r="U116" s="26">
        <v>177</v>
      </c>
      <c r="V116" s="26">
        <f t="shared" si="10"/>
        <v>2495.7000000000003</v>
      </c>
      <c r="W116" s="6" t="s">
        <v>20</v>
      </c>
      <c r="X116" s="6" t="s">
        <v>348</v>
      </c>
      <c r="Y116" s="6"/>
      <c r="Z116" s="1"/>
    </row>
    <row r="117" spans="1:27" ht="60" customHeight="1" x14ac:dyDescent="0.25">
      <c r="A117" s="5">
        <v>115</v>
      </c>
      <c r="B117" s="6" t="s">
        <v>351</v>
      </c>
      <c r="C117" s="7" t="s">
        <v>352</v>
      </c>
      <c r="D117" s="7" t="s">
        <v>353</v>
      </c>
      <c r="E117" s="33">
        <v>3072</v>
      </c>
      <c r="F117" s="26">
        <v>2283.3000000000002</v>
      </c>
      <c r="G117" s="26">
        <v>35.4</v>
      </c>
      <c r="H117" s="26"/>
      <c r="I117" s="26">
        <v>177</v>
      </c>
      <c r="J117" s="26">
        <f t="shared" si="5"/>
        <v>2495.7000000000003</v>
      </c>
      <c r="K117" s="86">
        <v>3072</v>
      </c>
      <c r="L117" s="26">
        <v>2283.3000000000002</v>
      </c>
      <c r="M117" s="26">
        <v>35.4</v>
      </c>
      <c r="N117" s="26"/>
      <c r="O117" s="26">
        <v>177</v>
      </c>
      <c r="P117" s="26">
        <f t="shared" si="9"/>
        <v>2495.7000000000003</v>
      </c>
      <c r="Q117" s="87">
        <v>3072</v>
      </c>
      <c r="R117" s="26">
        <v>2283.3000000000002</v>
      </c>
      <c r="S117" s="26">
        <v>35.4</v>
      </c>
      <c r="T117" s="26"/>
      <c r="U117" s="26">
        <v>177</v>
      </c>
      <c r="V117" s="26">
        <f t="shared" si="10"/>
        <v>2495.7000000000003</v>
      </c>
      <c r="W117" s="6" t="s">
        <v>20</v>
      </c>
      <c r="X117" s="6" t="s">
        <v>351</v>
      </c>
      <c r="Y117" s="6"/>
      <c r="Z117" s="1"/>
    </row>
    <row r="118" spans="1:27" ht="60" customHeight="1" x14ac:dyDescent="0.25">
      <c r="A118" s="5">
        <v>116</v>
      </c>
      <c r="B118" s="6" t="s">
        <v>354</v>
      </c>
      <c r="C118" s="7" t="s">
        <v>355</v>
      </c>
      <c r="D118" s="7" t="s">
        <v>356</v>
      </c>
      <c r="E118" s="33">
        <v>2048</v>
      </c>
      <c r="F118" s="26">
        <v>1569.4</v>
      </c>
      <c r="G118" s="26">
        <v>23.6</v>
      </c>
      <c r="H118" s="26">
        <v>139.83000000000001</v>
      </c>
      <c r="I118" s="26">
        <v>177</v>
      </c>
      <c r="J118" s="26">
        <f t="shared" si="5"/>
        <v>1909.83</v>
      </c>
      <c r="K118" s="86">
        <v>2048</v>
      </c>
      <c r="L118" s="26">
        <v>1569.4</v>
      </c>
      <c r="M118" s="26">
        <v>23.6</v>
      </c>
      <c r="N118" s="26">
        <f>139.83*1.18</f>
        <v>164.99940000000001</v>
      </c>
      <c r="O118" s="26">
        <v>177</v>
      </c>
      <c r="P118" s="26">
        <f t="shared" si="9"/>
        <v>1934.9993999999999</v>
      </c>
      <c r="Q118" s="87">
        <v>2048</v>
      </c>
      <c r="R118" s="26">
        <v>1569.4</v>
      </c>
      <c r="S118" s="26">
        <v>23.6</v>
      </c>
      <c r="T118" s="26">
        <f>139.83*1.18</f>
        <v>164.99940000000001</v>
      </c>
      <c r="U118" s="26">
        <v>177</v>
      </c>
      <c r="V118" s="26">
        <f t="shared" si="10"/>
        <v>1934.9993999999999</v>
      </c>
      <c r="W118" s="6" t="s">
        <v>13</v>
      </c>
      <c r="X118" s="6" t="s">
        <v>354</v>
      </c>
      <c r="Y118" s="6"/>
      <c r="Z118" s="1"/>
    </row>
    <row r="119" spans="1:27" ht="60" customHeight="1" x14ac:dyDescent="0.25">
      <c r="A119" s="5">
        <v>117</v>
      </c>
      <c r="B119" s="6" t="s">
        <v>357</v>
      </c>
      <c r="C119" s="7" t="s">
        <v>358</v>
      </c>
      <c r="D119" s="7" t="s">
        <v>359</v>
      </c>
      <c r="E119" s="33">
        <v>3072</v>
      </c>
      <c r="F119" s="26">
        <v>2283.3000000000002</v>
      </c>
      <c r="G119" s="26">
        <v>35.4</v>
      </c>
      <c r="H119" s="26"/>
      <c r="I119" s="26">
        <v>177</v>
      </c>
      <c r="J119" s="26">
        <f t="shared" si="5"/>
        <v>2495.7000000000003</v>
      </c>
      <c r="K119" s="86">
        <v>3072</v>
      </c>
      <c r="L119" s="26">
        <v>2283.3000000000002</v>
      </c>
      <c r="M119" s="26">
        <v>35.4</v>
      </c>
      <c r="N119" s="26"/>
      <c r="O119" s="26">
        <v>177</v>
      </c>
      <c r="P119" s="26">
        <f t="shared" si="9"/>
        <v>2495.7000000000003</v>
      </c>
      <c r="Q119" s="87">
        <v>3072</v>
      </c>
      <c r="R119" s="26">
        <v>2283.3000000000002</v>
      </c>
      <c r="S119" s="26">
        <v>35.4</v>
      </c>
      <c r="T119" s="26"/>
      <c r="U119" s="26">
        <v>177</v>
      </c>
      <c r="V119" s="26">
        <f t="shared" si="10"/>
        <v>2495.7000000000003</v>
      </c>
      <c r="W119" s="6" t="s">
        <v>20</v>
      </c>
      <c r="X119" s="6" t="s">
        <v>357</v>
      </c>
      <c r="Y119" s="6"/>
      <c r="Z119" s="1"/>
    </row>
    <row r="120" spans="1:27" ht="60" customHeight="1" x14ac:dyDescent="0.25">
      <c r="A120" s="5">
        <v>118</v>
      </c>
      <c r="B120" s="6" t="s">
        <v>360</v>
      </c>
      <c r="C120" s="7" t="s">
        <v>361</v>
      </c>
      <c r="D120" s="7" t="s">
        <v>362</v>
      </c>
      <c r="E120" s="33">
        <v>3072</v>
      </c>
      <c r="F120" s="26">
        <v>2283.3000000000002</v>
      </c>
      <c r="G120" s="26">
        <v>35.4</v>
      </c>
      <c r="H120" s="26"/>
      <c r="I120" s="26">
        <v>177</v>
      </c>
      <c r="J120" s="26">
        <f t="shared" si="5"/>
        <v>2495.7000000000003</v>
      </c>
      <c r="K120" s="86">
        <v>3072</v>
      </c>
      <c r="L120" s="26">
        <v>2283.3000000000002</v>
      </c>
      <c r="M120" s="26">
        <v>35.4</v>
      </c>
      <c r="N120" s="26"/>
      <c r="O120" s="26">
        <v>177</v>
      </c>
      <c r="P120" s="26">
        <f t="shared" si="9"/>
        <v>2495.7000000000003</v>
      </c>
      <c r="Q120" s="87">
        <v>3072</v>
      </c>
      <c r="R120" s="26">
        <v>2283.3000000000002</v>
      </c>
      <c r="S120" s="26">
        <v>35.4</v>
      </c>
      <c r="T120" s="26"/>
      <c r="U120" s="26">
        <v>177</v>
      </c>
      <c r="V120" s="26">
        <f t="shared" si="10"/>
        <v>2495.7000000000003</v>
      </c>
      <c r="W120" s="6" t="s">
        <v>20</v>
      </c>
      <c r="X120" s="6" t="s">
        <v>360</v>
      </c>
      <c r="Y120" s="6"/>
      <c r="Z120" s="1"/>
    </row>
    <row r="121" spans="1:27" ht="60" customHeight="1" x14ac:dyDescent="0.25">
      <c r="A121" s="5">
        <v>119</v>
      </c>
      <c r="B121" s="6" t="s">
        <v>363</v>
      </c>
      <c r="C121" s="7" t="s">
        <v>364</v>
      </c>
      <c r="D121" s="7" t="s">
        <v>365</v>
      </c>
      <c r="E121" s="33">
        <v>1024</v>
      </c>
      <c r="F121" s="26">
        <v>997.1</v>
      </c>
      <c r="G121" s="26">
        <v>23.6</v>
      </c>
      <c r="H121" s="26"/>
      <c r="I121" s="26">
        <v>177</v>
      </c>
      <c r="J121" s="26">
        <f t="shared" si="5"/>
        <v>1197.7</v>
      </c>
      <c r="K121" s="86">
        <v>5120</v>
      </c>
      <c r="L121" s="26">
        <f>(997.1*17/29)+(3852.7*12/29)</f>
        <v>2178.7275862068964</v>
      </c>
      <c r="M121" s="26">
        <v>23.6</v>
      </c>
      <c r="N121" s="26"/>
      <c r="O121" s="26">
        <v>177</v>
      </c>
      <c r="P121" s="26">
        <f>L121+M121+N121+O121</f>
        <v>2379.3275862068963</v>
      </c>
      <c r="Q121" s="87">
        <v>5120</v>
      </c>
      <c r="R121" s="26">
        <v>3852.7</v>
      </c>
      <c r="S121" s="26">
        <v>23.6</v>
      </c>
      <c r="T121" s="26"/>
      <c r="U121" s="26">
        <v>177</v>
      </c>
      <c r="V121" s="26">
        <f>R121+S121+T121+U121</f>
        <v>4053.2999999999997</v>
      </c>
      <c r="W121" s="6" t="s">
        <v>2005</v>
      </c>
      <c r="X121" s="6" t="s">
        <v>2107</v>
      </c>
      <c r="Y121" s="1" t="s">
        <v>2108</v>
      </c>
      <c r="Z121" s="1" t="s">
        <v>2108</v>
      </c>
      <c r="AA121" s="6" t="s">
        <v>2109</v>
      </c>
    </row>
    <row r="122" spans="1:27" ht="72" customHeight="1" x14ac:dyDescent="0.25">
      <c r="A122" s="5">
        <v>120</v>
      </c>
      <c r="B122" s="6" t="s">
        <v>366</v>
      </c>
      <c r="C122" s="7" t="s">
        <v>367</v>
      </c>
      <c r="D122" s="7" t="s">
        <v>368</v>
      </c>
      <c r="E122" s="33">
        <v>4096</v>
      </c>
      <c r="F122" s="26">
        <v>2997.2</v>
      </c>
      <c r="G122" s="26">
        <v>23.6</v>
      </c>
      <c r="H122" s="26"/>
      <c r="I122" s="26">
        <v>177</v>
      </c>
      <c r="J122" s="26">
        <f t="shared" si="5"/>
        <v>3197.7999999999997</v>
      </c>
      <c r="K122" s="86">
        <v>4096</v>
      </c>
      <c r="L122" s="26">
        <v>2997.2</v>
      </c>
      <c r="M122" s="26">
        <v>23.6</v>
      </c>
      <c r="N122" s="26"/>
      <c r="O122" s="26">
        <v>177</v>
      </c>
      <c r="P122" s="26">
        <f t="shared" ref="P122:P162" si="11">L122+M122+N122+O122</f>
        <v>3197.7999999999997</v>
      </c>
      <c r="Q122" s="87">
        <v>4096</v>
      </c>
      <c r="R122" s="26">
        <v>2997.2</v>
      </c>
      <c r="S122" s="26">
        <v>23.6</v>
      </c>
      <c r="T122" s="26"/>
      <c r="U122" s="26">
        <v>177</v>
      </c>
      <c r="V122" s="26">
        <f t="shared" si="10"/>
        <v>3197.7999999999997</v>
      </c>
      <c r="W122" s="6" t="s">
        <v>13</v>
      </c>
      <c r="X122" s="6" t="s">
        <v>366</v>
      </c>
      <c r="Y122" s="6"/>
      <c r="Z122" s="1"/>
    </row>
    <row r="123" spans="1:27" ht="60" customHeight="1" x14ac:dyDescent="0.25">
      <c r="A123" s="5">
        <v>121</v>
      </c>
      <c r="B123" s="6" t="s">
        <v>369</v>
      </c>
      <c r="C123" s="7" t="s">
        <v>370</v>
      </c>
      <c r="D123" s="7" t="s">
        <v>371</v>
      </c>
      <c r="E123" s="33">
        <v>2048</v>
      </c>
      <c r="F123" s="26">
        <v>1569.4</v>
      </c>
      <c r="G123" s="26">
        <v>23.6</v>
      </c>
      <c r="H123" s="26"/>
      <c r="I123" s="26">
        <v>177</v>
      </c>
      <c r="J123" s="26">
        <f t="shared" si="5"/>
        <v>1770</v>
      </c>
      <c r="K123" s="86">
        <v>2048</v>
      </c>
      <c r="L123" s="26">
        <v>1569.4</v>
      </c>
      <c r="M123" s="26">
        <v>23.6</v>
      </c>
      <c r="N123" s="26"/>
      <c r="O123" s="26">
        <v>177</v>
      </c>
      <c r="P123" s="26">
        <f t="shared" si="11"/>
        <v>1770</v>
      </c>
      <c r="Q123" s="87">
        <v>2048</v>
      </c>
      <c r="R123" s="26">
        <v>1569.4</v>
      </c>
      <c r="S123" s="26">
        <v>23.6</v>
      </c>
      <c r="T123" s="26"/>
      <c r="U123" s="26">
        <v>177</v>
      </c>
      <c r="V123" s="26">
        <f t="shared" si="10"/>
        <v>1770</v>
      </c>
      <c r="W123" s="6" t="s">
        <v>13</v>
      </c>
      <c r="X123" s="6" t="s">
        <v>369</v>
      </c>
      <c r="Y123" s="6"/>
      <c r="Z123" s="1"/>
    </row>
    <row r="124" spans="1:27" ht="60" customHeight="1" x14ac:dyDescent="0.25">
      <c r="A124" s="5">
        <v>122</v>
      </c>
      <c r="B124" s="6" t="s">
        <v>372</v>
      </c>
      <c r="C124" s="7" t="s">
        <v>373</v>
      </c>
      <c r="D124" s="7" t="s">
        <v>374</v>
      </c>
      <c r="E124" s="33">
        <v>3072</v>
      </c>
      <c r="F124" s="26">
        <v>2283.3000000000002</v>
      </c>
      <c r="G124" s="26">
        <v>35.4</v>
      </c>
      <c r="H124" s="26"/>
      <c r="I124" s="26">
        <v>177</v>
      </c>
      <c r="J124" s="26">
        <f t="shared" si="5"/>
        <v>2495.7000000000003</v>
      </c>
      <c r="K124" s="86">
        <v>3072</v>
      </c>
      <c r="L124" s="26">
        <v>2283.3000000000002</v>
      </c>
      <c r="M124" s="26">
        <v>35.4</v>
      </c>
      <c r="N124" s="26"/>
      <c r="O124" s="26">
        <v>177</v>
      </c>
      <c r="P124" s="26">
        <f t="shared" si="11"/>
        <v>2495.7000000000003</v>
      </c>
      <c r="Q124" s="87">
        <v>3072</v>
      </c>
      <c r="R124" s="26">
        <v>2283.3000000000002</v>
      </c>
      <c r="S124" s="26">
        <v>35.4</v>
      </c>
      <c r="T124" s="26"/>
      <c r="U124" s="26">
        <v>177</v>
      </c>
      <c r="V124" s="26">
        <f t="shared" si="10"/>
        <v>2495.7000000000003</v>
      </c>
      <c r="W124" s="6" t="s">
        <v>20</v>
      </c>
      <c r="X124" s="6" t="s">
        <v>372</v>
      </c>
      <c r="Y124" s="6"/>
      <c r="Z124" s="1"/>
    </row>
    <row r="125" spans="1:27" ht="60" customHeight="1" x14ac:dyDescent="0.25">
      <c r="A125" s="5">
        <v>123</v>
      </c>
      <c r="B125" s="6" t="s">
        <v>375</v>
      </c>
      <c r="C125" s="7" t="s">
        <v>376</v>
      </c>
      <c r="D125" s="7" t="s">
        <v>377</v>
      </c>
      <c r="E125" s="33">
        <v>3072</v>
      </c>
      <c r="F125" s="26">
        <v>2283.3000000000002</v>
      </c>
      <c r="G125" s="26">
        <v>35.4</v>
      </c>
      <c r="H125" s="26"/>
      <c r="I125" s="26">
        <v>177</v>
      </c>
      <c r="J125" s="26">
        <f t="shared" si="5"/>
        <v>2495.7000000000003</v>
      </c>
      <c r="K125" s="86">
        <v>3072</v>
      </c>
      <c r="L125" s="26">
        <v>2283.3000000000002</v>
      </c>
      <c r="M125" s="26">
        <v>35.4</v>
      </c>
      <c r="N125" s="26"/>
      <c r="O125" s="26">
        <v>177</v>
      </c>
      <c r="P125" s="26">
        <f t="shared" si="11"/>
        <v>2495.7000000000003</v>
      </c>
      <c r="Q125" s="87">
        <v>3072</v>
      </c>
      <c r="R125" s="26">
        <v>2283.3000000000002</v>
      </c>
      <c r="S125" s="26">
        <v>35.4</v>
      </c>
      <c r="T125" s="26"/>
      <c r="U125" s="26">
        <v>177</v>
      </c>
      <c r="V125" s="26">
        <f t="shared" si="10"/>
        <v>2495.7000000000003</v>
      </c>
      <c r="W125" s="6" t="s">
        <v>20</v>
      </c>
      <c r="X125" s="6" t="s">
        <v>375</v>
      </c>
      <c r="Y125" s="6"/>
      <c r="Z125" s="1"/>
    </row>
    <row r="126" spans="1:27" ht="72" customHeight="1" x14ac:dyDescent="0.25">
      <c r="A126" s="5">
        <v>124</v>
      </c>
      <c r="B126" s="6" t="s">
        <v>378</v>
      </c>
      <c r="C126" s="7" t="s">
        <v>379</v>
      </c>
      <c r="D126" s="7" t="s">
        <v>380</v>
      </c>
      <c r="E126" s="33">
        <v>3072</v>
      </c>
      <c r="F126" s="26">
        <v>2283.3000000000002</v>
      </c>
      <c r="G126" s="26">
        <v>35.4</v>
      </c>
      <c r="H126" s="26"/>
      <c r="I126" s="26">
        <v>177</v>
      </c>
      <c r="J126" s="26">
        <f t="shared" si="5"/>
        <v>2495.7000000000003</v>
      </c>
      <c r="K126" s="86">
        <v>3072</v>
      </c>
      <c r="L126" s="26">
        <v>2283.3000000000002</v>
      </c>
      <c r="M126" s="26">
        <v>35.4</v>
      </c>
      <c r="N126" s="26"/>
      <c r="O126" s="26">
        <v>177</v>
      </c>
      <c r="P126" s="26">
        <f t="shared" si="11"/>
        <v>2495.7000000000003</v>
      </c>
      <c r="Q126" s="87">
        <v>3072</v>
      </c>
      <c r="R126" s="26">
        <v>2283.3000000000002</v>
      </c>
      <c r="S126" s="26">
        <v>35.4</v>
      </c>
      <c r="T126" s="26"/>
      <c r="U126" s="26">
        <v>177</v>
      </c>
      <c r="V126" s="26">
        <f t="shared" si="10"/>
        <v>2495.7000000000003</v>
      </c>
      <c r="W126" s="6" t="s">
        <v>20</v>
      </c>
      <c r="X126" s="6" t="s">
        <v>378</v>
      </c>
      <c r="Y126" s="6"/>
      <c r="Z126" s="1"/>
    </row>
    <row r="127" spans="1:27" ht="72" customHeight="1" x14ac:dyDescent="0.25">
      <c r="A127" s="5">
        <v>125</v>
      </c>
      <c r="B127" s="6" t="s">
        <v>381</v>
      </c>
      <c r="C127" s="7" t="s">
        <v>379</v>
      </c>
      <c r="D127" s="7" t="s">
        <v>382</v>
      </c>
      <c r="E127" s="33">
        <v>3072</v>
      </c>
      <c r="F127" s="26">
        <v>2283.3000000000002</v>
      </c>
      <c r="G127" s="26">
        <v>35.4</v>
      </c>
      <c r="H127" s="26"/>
      <c r="I127" s="26">
        <v>177</v>
      </c>
      <c r="J127" s="26">
        <f t="shared" si="5"/>
        <v>2495.7000000000003</v>
      </c>
      <c r="K127" s="86">
        <v>3072</v>
      </c>
      <c r="L127" s="26">
        <v>2283.3000000000002</v>
      </c>
      <c r="M127" s="26">
        <v>35.4</v>
      </c>
      <c r="N127" s="26"/>
      <c r="O127" s="26">
        <v>177</v>
      </c>
      <c r="P127" s="26">
        <f t="shared" si="11"/>
        <v>2495.7000000000003</v>
      </c>
      <c r="Q127" s="87">
        <v>3072</v>
      </c>
      <c r="R127" s="26">
        <v>2283.3000000000002</v>
      </c>
      <c r="S127" s="26">
        <v>35.4</v>
      </c>
      <c r="T127" s="26"/>
      <c r="U127" s="26">
        <v>177</v>
      </c>
      <c r="V127" s="26">
        <f t="shared" si="10"/>
        <v>2495.7000000000003</v>
      </c>
      <c r="W127" s="6" t="s">
        <v>20</v>
      </c>
      <c r="X127" s="6" t="s">
        <v>381</v>
      </c>
      <c r="Y127" s="6"/>
      <c r="Z127" s="1"/>
    </row>
    <row r="128" spans="1:27" ht="48" customHeight="1" x14ac:dyDescent="0.25">
      <c r="A128" s="5">
        <v>126</v>
      </c>
      <c r="B128" s="6" t="s">
        <v>383</v>
      </c>
      <c r="C128" s="7" t="s">
        <v>384</v>
      </c>
      <c r="D128" s="7" t="s">
        <v>385</v>
      </c>
      <c r="E128" s="33">
        <v>3072</v>
      </c>
      <c r="F128" s="26">
        <v>2283.3000000000002</v>
      </c>
      <c r="G128" s="26">
        <v>35.4</v>
      </c>
      <c r="H128" s="26"/>
      <c r="I128" s="26">
        <v>177</v>
      </c>
      <c r="J128" s="26">
        <f t="shared" si="5"/>
        <v>2495.7000000000003</v>
      </c>
      <c r="K128" s="86">
        <v>3072</v>
      </c>
      <c r="L128" s="26">
        <v>2283.3000000000002</v>
      </c>
      <c r="M128" s="26">
        <v>35.4</v>
      </c>
      <c r="N128" s="26"/>
      <c r="O128" s="26">
        <v>177</v>
      </c>
      <c r="P128" s="26">
        <f t="shared" si="11"/>
        <v>2495.7000000000003</v>
      </c>
      <c r="Q128" s="87">
        <v>3072</v>
      </c>
      <c r="R128" s="26">
        <v>2283.3000000000002</v>
      </c>
      <c r="S128" s="26">
        <v>35.4</v>
      </c>
      <c r="T128" s="26"/>
      <c r="U128" s="26">
        <v>177</v>
      </c>
      <c r="V128" s="26">
        <f t="shared" si="10"/>
        <v>2495.7000000000003</v>
      </c>
      <c r="W128" s="6" t="s">
        <v>20</v>
      </c>
      <c r="X128" s="6" t="s">
        <v>383</v>
      </c>
      <c r="Y128" s="6"/>
      <c r="Z128" s="1"/>
    </row>
    <row r="129" spans="1:26" ht="48" customHeight="1" x14ac:dyDescent="0.25">
      <c r="A129" s="5">
        <v>127</v>
      </c>
      <c r="B129" s="6" t="s">
        <v>386</v>
      </c>
      <c r="C129" s="7" t="s">
        <v>387</v>
      </c>
      <c r="D129" s="7" t="s">
        <v>388</v>
      </c>
      <c r="E129" s="33">
        <v>4096</v>
      </c>
      <c r="F129" s="26">
        <v>2997.2</v>
      </c>
      <c r="G129" s="26">
        <v>23.6</v>
      </c>
      <c r="H129" s="26"/>
      <c r="I129" s="26">
        <v>177</v>
      </c>
      <c r="J129" s="26">
        <f t="shared" si="5"/>
        <v>3197.7999999999997</v>
      </c>
      <c r="K129" s="86">
        <v>4096</v>
      </c>
      <c r="L129" s="26">
        <v>2997.2</v>
      </c>
      <c r="M129" s="26">
        <v>23.6</v>
      </c>
      <c r="N129" s="26"/>
      <c r="O129" s="26">
        <v>177</v>
      </c>
      <c r="P129" s="26">
        <f t="shared" si="11"/>
        <v>3197.7999999999997</v>
      </c>
      <c r="Q129" s="87">
        <v>4096</v>
      </c>
      <c r="R129" s="26">
        <v>2997.2</v>
      </c>
      <c r="S129" s="26">
        <v>23.6</v>
      </c>
      <c r="T129" s="26"/>
      <c r="U129" s="26">
        <v>177</v>
      </c>
      <c r="V129" s="26">
        <f t="shared" si="10"/>
        <v>3197.7999999999997</v>
      </c>
      <c r="W129" s="6" t="s">
        <v>13</v>
      </c>
      <c r="X129" s="6" t="s">
        <v>386</v>
      </c>
      <c r="Y129" s="6"/>
      <c r="Z129" s="1"/>
    </row>
    <row r="130" spans="1:26" ht="96" customHeight="1" x14ac:dyDescent="0.25">
      <c r="A130" s="5">
        <v>128</v>
      </c>
      <c r="B130" s="6" t="s">
        <v>389</v>
      </c>
      <c r="C130" s="7" t="s">
        <v>390</v>
      </c>
      <c r="D130" s="7" t="s">
        <v>391</v>
      </c>
      <c r="E130" s="33">
        <v>4096</v>
      </c>
      <c r="F130" s="26">
        <v>2997.2</v>
      </c>
      <c r="G130" s="26">
        <v>23.6</v>
      </c>
      <c r="H130" s="26"/>
      <c r="I130" s="26">
        <v>177</v>
      </c>
      <c r="J130" s="26">
        <f t="shared" si="5"/>
        <v>3197.7999999999997</v>
      </c>
      <c r="K130" s="86">
        <v>4096</v>
      </c>
      <c r="L130" s="26">
        <v>2997.2</v>
      </c>
      <c r="M130" s="26">
        <v>23.6</v>
      </c>
      <c r="N130" s="26"/>
      <c r="O130" s="26">
        <v>177</v>
      </c>
      <c r="P130" s="26">
        <f t="shared" si="11"/>
        <v>3197.7999999999997</v>
      </c>
      <c r="Q130" s="87">
        <v>4096</v>
      </c>
      <c r="R130" s="26">
        <v>2997.2</v>
      </c>
      <c r="S130" s="26">
        <v>23.6</v>
      </c>
      <c r="T130" s="26"/>
      <c r="U130" s="26">
        <v>177</v>
      </c>
      <c r="V130" s="26">
        <f t="shared" si="10"/>
        <v>3197.7999999999997</v>
      </c>
      <c r="W130" s="6" t="s">
        <v>13</v>
      </c>
      <c r="X130" s="6" t="s">
        <v>389</v>
      </c>
      <c r="Y130" s="6"/>
      <c r="Z130" s="1"/>
    </row>
    <row r="131" spans="1:26" ht="36" customHeight="1" x14ac:dyDescent="0.25">
      <c r="A131" s="5">
        <v>129</v>
      </c>
      <c r="B131" s="6" t="s">
        <v>399</v>
      </c>
      <c r="C131" s="7" t="s">
        <v>400</v>
      </c>
      <c r="D131" s="7" t="s">
        <v>401</v>
      </c>
      <c r="E131" s="33">
        <v>4096</v>
      </c>
      <c r="F131" s="26">
        <v>2997.2</v>
      </c>
      <c r="G131" s="26">
        <v>35.4</v>
      </c>
      <c r="H131" s="26"/>
      <c r="I131" s="26">
        <v>177</v>
      </c>
      <c r="J131" s="26">
        <f t="shared" si="5"/>
        <v>3209.6</v>
      </c>
      <c r="K131" s="86">
        <v>4096</v>
      </c>
      <c r="L131" s="26">
        <v>2997.2</v>
      </c>
      <c r="M131" s="26">
        <v>35.4</v>
      </c>
      <c r="N131" s="26"/>
      <c r="O131" s="26">
        <v>177</v>
      </c>
      <c r="P131" s="26">
        <f t="shared" si="11"/>
        <v>3209.6</v>
      </c>
      <c r="Q131" s="87">
        <v>4096</v>
      </c>
      <c r="R131" s="26">
        <v>2997.2</v>
      </c>
      <c r="S131" s="26">
        <v>35.4</v>
      </c>
      <c r="T131" s="26"/>
      <c r="U131" s="26">
        <v>177</v>
      </c>
      <c r="V131" s="26">
        <f t="shared" si="10"/>
        <v>3209.6</v>
      </c>
      <c r="W131" s="6" t="s">
        <v>20</v>
      </c>
      <c r="X131" s="6" t="s">
        <v>399</v>
      </c>
      <c r="Y131" s="6"/>
      <c r="Z131" s="1"/>
    </row>
    <row r="132" spans="1:26" ht="36" customHeight="1" x14ac:dyDescent="0.25">
      <c r="A132" s="5">
        <v>130</v>
      </c>
      <c r="B132" s="6" t="s">
        <v>402</v>
      </c>
      <c r="C132" s="7" t="s">
        <v>403</v>
      </c>
      <c r="D132" s="7" t="s">
        <v>404</v>
      </c>
      <c r="E132" s="33">
        <v>4096</v>
      </c>
      <c r="F132" s="26">
        <v>2997.2</v>
      </c>
      <c r="G132" s="26">
        <v>23.6</v>
      </c>
      <c r="H132" s="26"/>
      <c r="I132" s="26">
        <v>177</v>
      </c>
      <c r="J132" s="26">
        <f t="shared" ref="J132:J195" si="12">F132+G132+H132+I132</f>
        <v>3197.7999999999997</v>
      </c>
      <c r="K132" s="86">
        <v>4096</v>
      </c>
      <c r="L132" s="26">
        <v>2997.2</v>
      </c>
      <c r="M132" s="26">
        <v>23.6</v>
      </c>
      <c r="N132" s="26"/>
      <c r="O132" s="26">
        <v>177</v>
      </c>
      <c r="P132" s="26">
        <f t="shared" si="11"/>
        <v>3197.7999999999997</v>
      </c>
      <c r="Q132" s="87">
        <v>4096</v>
      </c>
      <c r="R132" s="26">
        <v>2997.2</v>
      </c>
      <c r="S132" s="26">
        <v>23.6</v>
      </c>
      <c r="T132" s="26"/>
      <c r="U132" s="26">
        <v>177</v>
      </c>
      <c r="V132" s="26">
        <f t="shared" si="10"/>
        <v>3197.7999999999997</v>
      </c>
      <c r="W132" s="6" t="s">
        <v>13</v>
      </c>
      <c r="X132" s="6" t="s">
        <v>402</v>
      </c>
      <c r="Y132" s="6"/>
      <c r="Z132" s="1"/>
    </row>
    <row r="133" spans="1:26" ht="60" customHeight="1" x14ac:dyDescent="0.25">
      <c r="A133" s="5">
        <v>131</v>
      </c>
      <c r="B133" s="6" t="s">
        <v>405</v>
      </c>
      <c r="C133" s="7" t="s">
        <v>406</v>
      </c>
      <c r="D133" s="7" t="s">
        <v>407</v>
      </c>
      <c r="E133" s="33">
        <v>3072</v>
      </c>
      <c r="F133" s="26">
        <v>2283.3000000000002</v>
      </c>
      <c r="G133" s="26">
        <v>23.6</v>
      </c>
      <c r="H133" s="26"/>
      <c r="I133" s="26">
        <v>177</v>
      </c>
      <c r="J133" s="26">
        <f t="shared" si="12"/>
        <v>2483.9</v>
      </c>
      <c r="K133" s="86">
        <v>3072</v>
      </c>
      <c r="L133" s="26">
        <v>2283.3000000000002</v>
      </c>
      <c r="M133" s="26">
        <v>23.6</v>
      </c>
      <c r="N133" s="26"/>
      <c r="O133" s="26">
        <v>177</v>
      </c>
      <c r="P133" s="26">
        <f t="shared" si="11"/>
        <v>2483.9</v>
      </c>
      <c r="Q133" s="87">
        <v>3072</v>
      </c>
      <c r="R133" s="26">
        <v>2283.3000000000002</v>
      </c>
      <c r="S133" s="26">
        <v>23.6</v>
      </c>
      <c r="T133" s="26"/>
      <c r="U133" s="26">
        <v>177</v>
      </c>
      <c r="V133" s="26">
        <f t="shared" si="10"/>
        <v>2483.9</v>
      </c>
      <c r="W133" s="6" t="s">
        <v>13</v>
      </c>
      <c r="X133" s="6" t="s">
        <v>405</v>
      </c>
      <c r="Y133" s="6"/>
      <c r="Z133" s="1"/>
    </row>
    <row r="134" spans="1:26" ht="48" customHeight="1" x14ac:dyDescent="0.25">
      <c r="A134" s="5">
        <v>132</v>
      </c>
      <c r="B134" s="6" t="s">
        <v>408</v>
      </c>
      <c r="C134" s="7" t="s">
        <v>409</v>
      </c>
      <c r="D134" s="7" t="s">
        <v>410</v>
      </c>
      <c r="E134" s="33">
        <v>4096</v>
      </c>
      <c r="F134" s="26">
        <v>2997.2</v>
      </c>
      <c r="G134" s="26">
        <v>35.4</v>
      </c>
      <c r="H134" s="26"/>
      <c r="I134" s="26">
        <v>177</v>
      </c>
      <c r="J134" s="26">
        <f t="shared" si="12"/>
        <v>3209.6</v>
      </c>
      <c r="K134" s="86">
        <v>4096</v>
      </c>
      <c r="L134" s="26">
        <v>2997.2</v>
      </c>
      <c r="M134" s="26">
        <v>35.4</v>
      </c>
      <c r="N134" s="26"/>
      <c r="O134" s="26">
        <v>177</v>
      </c>
      <c r="P134" s="26">
        <f t="shared" si="11"/>
        <v>3209.6</v>
      </c>
      <c r="Q134" s="87">
        <v>4096</v>
      </c>
      <c r="R134" s="26">
        <v>2997.2</v>
      </c>
      <c r="S134" s="26">
        <v>35.4</v>
      </c>
      <c r="T134" s="26"/>
      <c r="U134" s="26">
        <v>177</v>
      </c>
      <c r="V134" s="26">
        <f t="shared" si="10"/>
        <v>3209.6</v>
      </c>
      <c r="W134" s="6" t="s">
        <v>20</v>
      </c>
      <c r="X134" s="6" t="s">
        <v>408</v>
      </c>
      <c r="Y134" s="6"/>
      <c r="Z134" s="1"/>
    </row>
    <row r="135" spans="1:26" ht="36" customHeight="1" x14ac:dyDescent="0.25">
      <c r="A135" s="5">
        <v>133</v>
      </c>
      <c r="B135" s="6" t="s">
        <v>411</v>
      </c>
      <c r="C135" s="7" t="s">
        <v>412</v>
      </c>
      <c r="D135" s="7" t="s">
        <v>413</v>
      </c>
      <c r="E135" s="33">
        <v>4096</v>
      </c>
      <c r="F135" s="26">
        <v>2997.2</v>
      </c>
      <c r="G135" s="26">
        <v>35.4</v>
      </c>
      <c r="H135" s="26"/>
      <c r="I135" s="26">
        <v>177</v>
      </c>
      <c r="J135" s="26">
        <f t="shared" si="12"/>
        <v>3209.6</v>
      </c>
      <c r="K135" s="86">
        <v>4096</v>
      </c>
      <c r="L135" s="26">
        <v>2997.2</v>
      </c>
      <c r="M135" s="26">
        <v>35.4</v>
      </c>
      <c r="N135" s="26"/>
      <c r="O135" s="26">
        <v>177</v>
      </c>
      <c r="P135" s="26">
        <f t="shared" si="11"/>
        <v>3209.6</v>
      </c>
      <c r="Q135" s="87">
        <v>4096</v>
      </c>
      <c r="R135" s="26">
        <v>2997.2</v>
      </c>
      <c r="S135" s="26">
        <v>35.4</v>
      </c>
      <c r="T135" s="26"/>
      <c r="U135" s="26">
        <v>177</v>
      </c>
      <c r="V135" s="26">
        <f t="shared" si="10"/>
        <v>3209.6</v>
      </c>
      <c r="W135" s="6" t="s">
        <v>20</v>
      </c>
      <c r="X135" s="6" t="s">
        <v>411</v>
      </c>
      <c r="Y135" s="6"/>
      <c r="Z135" s="1"/>
    </row>
    <row r="136" spans="1:26" ht="48" customHeight="1" x14ac:dyDescent="0.25">
      <c r="A136" s="5">
        <v>134</v>
      </c>
      <c r="B136" s="6" t="s">
        <v>414</v>
      </c>
      <c r="C136" s="7" t="s">
        <v>415</v>
      </c>
      <c r="D136" s="7" t="s">
        <v>416</v>
      </c>
      <c r="E136" s="33">
        <v>3072</v>
      </c>
      <c r="F136" s="26">
        <v>2283.3000000000002</v>
      </c>
      <c r="G136" s="26">
        <v>23.6</v>
      </c>
      <c r="H136" s="26"/>
      <c r="I136" s="26">
        <v>177</v>
      </c>
      <c r="J136" s="26">
        <f t="shared" si="12"/>
        <v>2483.9</v>
      </c>
      <c r="K136" s="86">
        <v>3072</v>
      </c>
      <c r="L136" s="26">
        <v>2283.3000000000002</v>
      </c>
      <c r="M136" s="26">
        <v>23.6</v>
      </c>
      <c r="N136" s="26"/>
      <c r="O136" s="26">
        <v>177</v>
      </c>
      <c r="P136" s="26">
        <f t="shared" si="11"/>
        <v>2483.9</v>
      </c>
      <c r="Q136" s="87">
        <v>3072</v>
      </c>
      <c r="R136" s="26">
        <v>2283.3000000000002</v>
      </c>
      <c r="S136" s="26">
        <v>23.6</v>
      </c>
      <c r="T136" s="26"/>
      <c r="U136" s="26">
        <v>177</v>
      </c>
      <c r="V136" s="26">
        <f t="shared" si="10"/>
        <v>2483.9</v>
      </c>
      <c r="W136" s="6" t="s">
        <v>13</v>
      </c>
      <c r="X136" s="6" t="s">
        <v>414</v>
      </c>
      <c r="Y136" s="6"/>
      <c r="Z136" s="1"/>
    </row>
    <row r="137" spans="1:26" ht="48" customHeight="1" x14ac:dyDescent="0.25">
      <c r="A137" s="5">
        <v>135</v>
      </c>
      <c r="B137" s="6" t="s">
        <v>417</v>
      </c>
      <c r="C137" s="7" t="s">
        <v>418</v>
      </c>
      <c r="D137" s="7" t="s">
        <v>419</v>
      </c>
      <c r="E137" s="33">
        <v>3072</v>
      </c>
      <c r="F137" s="26">
        <v>2283.3000000000002</v>
      </c>
      <c r="G137" s="26">
        <v>23.6</v>
      </c>
      <c r="H137" s="26"/>
      <c r="I137" s="26">
        <v>177</v>
      </c>
      <c r="J137" s="26">
        <f t="shared" si="12"/>
        <v>2483.9</v>
      </c>
      <c r="K137" s="86">
        <v>3072</v>
      </c>
      <c r="L137" s="26">
        <v>2283.3000000000002</v>
      </c>
      <c r="M137" s="26">
        <v>23.6</v>
      </c>
      <c r="N137" s="26"/>
      <c r="O137" s="26">
        <v>177</v>
      </c>
      <c r="P137" s="26">
        <f t="shared" si="11"/>
        <v>2483.9</v>
      </c>
      <c r="Q137" s="87">
        <v>3072</v>
      </c>
      <c r="R137" s="26">
        <v>2283.3000000000002</v>
      </c>
      <c r="S137" s="26">
        <v>23.6</v>
      </c>
      <c r="T137" s="26"/>
      <c r="U137" s="26">
        <v>177</v>
      </c>
      <c r="V137" s="26">
        <f t="shared" si="10"/>
        <v>2483.9</v>
      </c>
      <c r="W137" s="6" t="s">
        <v>13</v>
      </c>
      <c r="X137" s="6" t="s">
        <v>417</v>
      </c>
      <c r="Y137" s="6"/>
      <c r="Z137" s="1"/>
    </row>
    <row r="138" spans="1:26" ht="48" customHeight="1" x14ac:dyDescent="0.25">
      <c r="A138" s="5">
        <v>136</v>
      </c>
      <c r="B138" s="6" t="s">
        <v>420</v>
      </c>
      <c r="C138" s="7" t="s">
        <v>421</v>
      </c>
      <c r="D138" s="7" t="s">
        <v>422</v>
      </c>
      <c r="E138" s="33">
        <v>3072</v>
      </c>
      <c r="F138" s="26">
        <v>2283.3000000000002</v>
      </c>
      <c r="G138" s="26">
        <v>23.6</v>
      </c>
      <c r="H138" s="26"/>
      <c r="I138" s="26">
        <v>177</v>
      </c>
      <c r="J138" s="26">
        <f t="shared" si="12"/>
        <v>2483.9</v>
      </c>
      <c r="K138" s="86">
        <v>3072</v>
      </c>
      <c r="L138" s="26">
        <v>2283.3000000000002</v>
      </c>
      <c r="M138" s="26">
        <v>23.6</v>
      </c>
      <c r="N138" s="26"/>
      <c r="O138" s="26">
        <v>177</v>
      </c>
      <c r="P138" s="26">
        <f t="shared" si="11"/>
        <v>2483.9</v>
      </c>
      <c r="Q138" s="87">
        <v>3072</v>
      </c>
      <c r="R138" s="26">
        <v>2283.3000000000002</v>
      </c>
      <c r="S138" s="26">
        <v>23.6</v>
      </c>
      <c r="T138" s="26"/>
      <c r="U138" s="26">
        <v>177</v>
      </c>
      <c r="V138" s="26">
        <f t="shared" si="10"/>
        <v>2483.9</v>
      </c>
      <c r="W138" s="6" t="s">
        <v>13</v>
      </c>
      <c r="X138" s="6" t="s">
        <v>420</v>
      </c>
      <c r="Y138" s="6"/>
      <c r="Z138" s="1"/>
    </row>
    <row r="139" spans="1:26" ht="36" customHeight="1" x14ac:dyDescent="0.25">
      <c r="A139" s="5">
        <v>137</v>
      </c>
      <c r="B139" s="6" t="s">
        <v>423</v>
      </c>
      <c r="C139" s="7" t="s">
        <v>424</v>
      </c>
      <c r="D139" s="7" t="s">
        <v>425</v>
      </c>
      <c r="E139" s="33">
        <v>10240</v>
      </c>
      <c r="F139" s="26">
        <v>8425.2000000000007</v>
      </c>
      <c r="G139" s="26">
        <v>35.4</v>
      </c>
      <c r="H139" s="26"/>
      <c r="I139" s="26">
        <v>177</v>
      </c>
      <c r="J139" s="26">
        <f t="shared" si="12"/>
        <v>8637.6</v>
      </c>
      <c r="K139" s="86">
        <v>10240</v>
      </c>
      <c r="L139" s="26">
        <v>8425.2000000000007</v>
      </c>
      <c r="M139" s="26">
        <v>35.4</v>
      </c>
      <c r="N139" s="26"/>
      <c r="O139" s="26">
        <v>177</v>
      </c>
      <c r="P139" s="26">
        <f t="shared" si="11"/>
        <v>8637.6</v>
      </c>
      <c r="Q139" s="87">
        <v>10240</v>
      </c>
      <c r="R139" s="26">
        <v>8425.2000000000007</v>
      </c>
      <c r="S139" s="26">
        <v>35.4</v>
      </c>
      <c r="T139" s="26"/>
      <c r="U139" s="26">
        <v>177</v>
      </c>
      <c r="V139" s="26">
        <f t="shared" si="10"/>
        <v>8637.6</v>
      </c>
      <c r="W139" s="6" t="s">
        <v>20</v>
      </c>
      <c r="X139" s="6" t="s">
        <v>423</v>
      </c>
      <c r="Y139" s="6"/>
      <c r="Z139" s="1"/>
    </row>
    <row r="140" spans="1:26" ht="36" customHeight="1" x14ac:dyDescent="0.25">
      <c r="A140" s="5">
        <v>138</v>
      </c>
      <c r="B140" s="6" t="s">
        <v>426</v>
      </c>
      <c r="C140" s="7" t="s">
        <v>392</v>
      </c>
      <c r="D140" s="7" t="s">
        <v>427</v>
      </c>
      <c r="E140" s="33">
        <v>4096</v>
      </c>
      <c r="F140" s="26">
        <v>2997.2</v>
      </c>
      <c r="G140" s="26">
        <v>23.6</v>
      </c>
      <c r="H140" s="26"/>
      <c r="I140" s="26">
        <v>177</v>
      </c>
      <c r="J140" s="26">
        <f t="shared" si="12"/>
        <v>3197.7999999999997</v>
      </c>
      <c r="K140" s="86">
        <v>4096</v>
      </c>
      <c r="L140" s="26">
        <v>2997.2</v>
      </c>
      <c r="M140" s="26">
        <v>23.6</v>
      </c>
      <c r="N140" s="26"/>
      <c r="O140" s="26">
        <v>177</v>
      </c>
      <c r="P140" s="26">
        <f t="shared" si="11"/>
        <v>3197.7999999999997</v>
      </c>
      <c r="Q140" s="87">
        <v>4096</v>
      </c>
      <c r="R140" s="26">
        <v>2997.2</v>
      </c>
      <c r="S140" s="26">
        <v>23.6</v>
      </c>
      <c r="T140" s="26"/>
      <c r="U140" s="26">
        <v>177</v>
      </c>
      <c r="V140" s="26">
        <f t="shared" si="10"/>
        <v>3197.7999999999997</v>
      </c>
      <c r="W140" s="6" t="s">
        <v>13</v>
      </c>
      <c r="X140" s="6" t="s">
        <v>426</v>
      </c>
      <c r="Y140" s="6"/>
      <c r="Z140" s="1"/>
    </row>
    <row r="141" spans="1:26" ht="36" customHeight="1" x14ac:dyDescent="0.25">
      <c r="A141" s="5">
        <v>139</v>
      </c>
      <c r="B141" s="6" t="s">
        <v>428</v>
      </c>
      <c r="C141" s="7" t="s">
        <v>429</v>
      </c>
      <c r="D141" s="7" t="s">
        <v>430</v>
      </c>
      <c r="E141" s="33">
        <v>3072</v>
      </c>
      <c r="F141" s="26">
        <v>2283.3000000000002</v>
      </c>
      <c r="G141" s="26">
        <v>23.6</v>
      </c>
      <c r="H141" s="26"/>
      <c r="I141" s="26">
        <v>177</v>
      </c>
      <c r="J141" s="26">
        <f t="shared" si="12"/>
        <v>2483.9</v>
      </c>
      <c r="K141" s="86">
        <v>3072</v>
      </c>
      <c r="L141" s="26">
        <v>2283.3000000000002</v>
      </c>
      <c r="M141" s="26">
        <v>23.6</v>
      </c>
      <c r="N141" s="26"/>
      <c r="O141" s="26">
        <v>177</v>
      </c>
      <c r="P141" s="26">
        <f t="shared" si="11"/>
        <v>2483.9</v>
      </c>
      <c r="Q141" s="87">
        <v>3072</v>
      </c>
      <c r="R141" s="26">
        <v>2283.3000000000002</v>
      </c>
      <c r="S141" s="26">
        <v>23.6</v>
      </c>
      <c r="T141" s="26"/>
      <c r="U141" s="26">
        <v>177</v>
      </c>
      <c r="V141" s="26">
        <f t="shared" si="10"/>
        <v>2483.9</v>
      </c>
      <c r="W141" s="6" t="s">
        <v>13</v>
      </c>
      <c r="X141" s="6" t="s">
        <v>428</v>
      </c>
      <c r="Y141" s="6"/>
      <c r="Z141" s="1"/>
    </row>
    <row r="142" spans="1:26" ht="36" customHeight="1" x14ac:dyDescent="0.25">
      <c r="A142" s="5">
        <v>140</v>
      </c>
      <c r="B142" s="6" t="s">
        <v>431</v>
      </c>
      <c r="C142" s="7" t="s">
        <v>432</v>
      </c>
      <c r="D142" s="7" t="s">
        <v>433</v>
      </c>
      <c r="E142" s="33">
        <v>4096</v>
      </c>
      <c r="F142" s="26">
        <v>2997.2</v>
      </c>
      <c r="G142" s="26">
        <v>35.4</v>
      </c>
      <c r="H142" s="26"/>
      <c r="I142" s="26">
        <v>177</v>
      </c>
      <c r="J142" s="26">
        <f t="shared" si="12"/>
        <v>3209.6</v>
      </c>
      <c r="K142" s="86">
        <v>4096</v>
      </c>
      <c r="L142" s="26">
        <v>2997.2</v>
      </c>
      <c r="M142" s="26">
        <v>35.4</v>
      </c>
      <c r="N142" s="26"/>
      <c r="O142" s="26">
        <v>177</v>
      </c>
      <c r="P142" s="26">
        <f t="shared" si="11"/>
        <v>3209.6</v>
      </c>
      <c r="Q142" s="87">
        <v>4096</v>
      </c>
      <c r="R142" s="26">
        <v>2997.2</v>
      </c>
      <c r="S142" s="26">
        <v>35.4</v>
      </c>
      <c r="T142" s="26"/>
      <c r="U142" s="26">
        <v>177</v>
      </c>
      <c r="V142" s="26">
        <f t="shared" si="10"/>
        <v>3209.6</v>
      </c>
      <c r="W142" s="6" t="s">
        <v>20</v>
      </c>
      <c r="X142" s="6" t="s">
        <v>431</v>
      </c>
      <c r="Y142" s="6"/>
      <c r="Z142" s="1"/>
    </row>
    <row r="143" spans="1:26" ht="48" customHeight="1" x14ac:dyDescent="0.25">
      <c r="A143" s="5">
        <v>141</v>
      </c>
      <c r="B143" s="6" t="s">
        <v>434</v>
      </c>
      <c r="C143" s="7" t="s">
        <v>435</v>
      </c>
      <c r="D143" s="7" t="s">
        <v>436</v>
      </c>
      <c r="E143" s="33">
        <v>4096</v>
      </c>
      <c r="F143" s="26">
        <v>2997.2</v>
      </c>
      <c r="G143" s="26">
        <v>35.4</v>
      </c>
      <c r="H143" s="26"/>
      <c r="I143" s="26">
        <v>177</v>
      </c>
      <c r="J143" s="26">
        <f t="shared" si="12"/>
        <v>3209.6</v>
      </c>
      <c r="K143" s="86">
        <v>4096</v>
      </c>
      <c r="L143" s="26">
        <v>2997.2</v>
      </c>
      <c r="M143" s="26">
        <v>35.4</v>
      </c>
      <c r="N143" s="26"/>
      <c r="O143" s="26">
        <v>177</v>
      </c>
      <c r="P143" s="26">
        <f t="shared" si="11"/>
        <v>3209.6</v>
      </c>
      <c r="Q143" s="87">
        <v>4096</v>
      </c>
      <c r="R143" s="26">
        <v>2997.2</v>
      </c>
      <c r="S143" s="26">
        <v>35.4</v>
      </c>
      <c r="T143" s="26"/>
      <c r="U143" s="26">
        <v>177</v>
      </c>
      <c r="V143" s="26">
        <f t="shared" si="10"/>
        <v>3209.6</v>
      </c>
      <c r="W143" s="6" t="s">
        <v>20</v>
      </c>
      <c r="X143" s="6" t="s">
        <v>434</v>
      </c>
      <c r="Y143" s="6"/>
      <c r="Z143" s="1"/>
    </row>
    <row r="144" spans="1:26" ht="48" customHeight="1" x14ac:dyDescent="0.25">
      <c r="A144" s="5">
        <v>142</v>
      </c>
      <c r="B144" s="6" t="s">
        <v>437</v>
      </c>
      <c r="C144" s="7" t="s">
        <v>438</v>
      </c>
      <c r="D144" s="7" t="s">
        <v>439</v>
      </c>
      <c r="E144" s="33">
        <v>4096</v>
      </c>
      <c r="F144" s="26">
        <v>2997.2</v>
      </c>
      <c r="G144" s="26">
        <v>35.4</v>
      </c>
      <c r="H144" s="26"/>
      <c r="I144" s="26">
        <v>177</v>
      </c>
      <c r="J144" s="26">
        <f t="shared" si="12"/>
        <v>3209.6</v>
      </c>
      <c r="K144" s="86">
        <v>4096</v>
      </c>
      <c r="L144" s="26">
        <v>2997.2</v>
      </c>
      <c r="M144" s="26">
        <v>35.4</v>
      </c>
      <c r="N144" s="26"/>
      <c r="O144" s="26">
        <v>177</v>
      </c>
      <c r="P144" s="26">
        <f t="shared" si="11"/>
        <v>3209.6</v>
      </c>
      <c r="Q144" s="87">
        <v>4096</v>
      </c>
      <c r="R144" s="26">
        <v>2997.2</v>
      </c>
      <c r="S144" s="26">
        <v>35.4</v>
      </c>
      <c r="T144" s="26"/>
      <c r="U144" s="26">
        <v>177</v>
      </c>
      <c r="V144" s="26">
        <f t="shared" si="10"/>
        <v>3209.6</v>
      </c>
      <c r="W144" s="6" t="s">
        <v>20</v>
      </c>
      <c r="X144" s="6" t="s">
        <v>437</v>
      </c>
      <c r="Y144" s="6"/>
      <c r="Z144" s="1"/>
    </row>
    <row r="145" spans="1:26" ht="36" customHeight="1" x14ac:dyDescent="0.25">
      <c r="A145" s="5">
        <v>143</v>
      </c>
      <c r="B145" s="6" t="s">
        <v>440</v>
      </c>
      <c r="C145" s="7" t="s">
        <v>441</v>
      </c>
      <c r="D145" s="7" t="s">
        <v>442</v>
      </c>
      <c r="E145" s="33">
        <v>4096</v>
      </c>
      <c r="F145" s="26">
        <v>2997.2</v>
      </c>
      <c r="G145" s="26">
        <v>35.4</v>
      </c>
      <c r="H145" s="26"/>
      <c r="I145" s="26">
        <v>177</v>
      </c>
      <c r="J145" s="26">
        <f t="shared" si="12"/>
        <v>3209.6</v>
      </c>
      <c r="K145" s="86">
        <v>4096</v>
      </c>
      <c r="L145" s="26">
        <v>2997.2</v>
      </c>
      <c r="M145" s="26">
        <v>35.4</v>
      </c>
      <c r="N145" s="26"/>
      <c r="O145" s="26">
        <v>177</v>
      </c>
      <c r="P145" s="26">
        <f t="shared" si="11"/>
        <v>3209.6</v>
      </c>
      <c r="Q145" s="87">
        <v>4096</v>
      </c>
      <c r="R145" s="26">
        <v>2997.2</v>
      </c>
      <c r="S145" s="26">
        <v>35.4</v>
      </c>
      <c r="T145" s="26"/>
      <c r="U145" s="26">
        <v>177</v>
      </c>
      <c r="V145" s="26">
        <f t="shared" si="10"/>
        <v>3209.6</v>
      </c>
      <c r="W145" s="6" t="s">
        <v>20</v>
      </c>
      <c r="X145" s="6" t="s">
        <v>440</v>
      </c>
      <c r="Y145" s="6"/>
      <c r="Z145" s="1"/>
    </row>
    <row r="146" spans="1:26" ht="36" customHeight="1" x14ac:dyDescent="0.25">
      <c r="A146" s="5">
        <v>144</v>
      </c>
      <c r="B146" s="6" t="s">
        <v>443</v>
      </c>
      <c r="C146" s="7" t="s">
        <v>444</v>
      </c>
      <c r="D146" s="7" t="s">
        <v>445</v>
      </c>
      <c r="E146" s="33">
        <v>4096</v>
      </c>
      <c r="F146" s="26">
        <v>2997.2</v>
      </c>
      <c r="G146" s="26">
        <v>35.4</v>
      </c>
      <c r="H146" s="26"/>
      <c r="I146" s="26">
        <v>177</v>
      </c>
      <c r="J146" s="26">
        <f t="shared" si="12"/>
        <v>3209.6</v>
      </c>
      <c r="K146" s="86">
        <v>4096</v>
      </c>
      <c r="L146" s="26">
        <v>2997.2</v>
      </c>
      <c r="M146" s="26">
        <v>35.4</v>
      </c>
      <c r="N146" s="26"/>
      <c r="O146" s="26">
        <v>177</v>
      </c>
      <c r="P146" s="26">
        <f t="shared" si="11"/>
        <v>3209.6</v>
      </c>
      <c r="Q146" s="87">
        <v>4096</v>
      </c>
      <c r="R146" s="26">
        <v>2997.2</v>
      </c>
      <c r="S146" s="26">
        <v>35.4</v>
      </c>
      <c r="T146" s="26"/>
      <c r="U146" s="26">
        <v>177</v>
      </c>
      <c r="V146" s="26">
        <f t="shared" si="10"/>
        <v>3209.6</v>
      </c>
      <c r="W146" s="6" t="s">
        <v>20</v>
      </c>
      <c r="X146" s="6" t="s">
        <v>443</v>
      </c>
      <c r="Y146" s="6"/>
      <c r="Z146" s="1"/>
    </row>
    <row r="147" spans="1:26" ht="36" customHeight="1" x14ac:dyDescent="0.25">
      <c r="A147" s="5">
        <v>145</v>
      </c>
      <c r="B147" s="6" t="s">
        <v>446</v>
      </c>
      <c r="C147" s="7" t="s">
        <v>447</v>
      </c>
      <c r="D147" s="7" t="s">
        <v>448</v>
      </c>
      <c r="E147" s="33">
        <v>4096</v>
      </c>
      <c r="F147" s="26">
        <v>2997.2</v>
      </c>
      <c r="G147" s="26">
        <v>35.4</v>
      </c>
      <c r="H147" s="26"/>
      <c r="I147" s="26">
        <v>177</v>
      </c>
      <c r="J147" s="26">
        <f t="shared" si="12"/>
        <v>3209.6</v>
      </c>
      <c r="K147" s="86">
        <v>4096</v>
      </c>
      <c r="L147" s="26">
        <v>2997.2</v>
      </c>
      <c r="M147" s="26">
        <v>35.4</v>
      </c>
      <c r="N147" s="26"/>
      <c r="O147" s="26">
        <v>177</v>
      </c>
      <c r="P147" s="26">
        <f t="shared" si="11"/>
        <v>3209.6</v>
      </c>
      <c r="Q147" s="87">
        <v>4096</v>
      </c>
      <c r="R147" s="26">
        <v>2997.2</v>
      </c>
      <c r="S147" s="26">
        <v>35.4</v>
      </c>
      <c r="T147" s="26"/>
      <c r="U147" s="26">
        <v>177</v>
      </c>
      <c r="V147" s="26">
        <f t="shared" si="10"/>
        <v>3209.6</v>
      </c>
      <c r="W147" s="6" t="s">
        <v>20</v>
      </c>
      <c r="X147" s="6" t="s">
        <v>446</v>
      </c>
      <c r="Y147" s="6"/>
      <c r="Z147" s="1"/>
    </row>
    <row r="148" spans="1:26" ht="60" customHeight="1" x14ac:dyDescent="0.25">
      <c r="A148" s="5">
        <v>146</v>
      </c>
      <c r="B148" s="6" t="s">
        <v>449</v>
      </c>
      <c r="C148" s="7" t="s">
        <v>450</v>
      </c>
      <c r="D148" s="7" t="s">
        <v>451</v>
      </c>
      <c r="E148" s="33">
        <v>4096</v>
      </c>
      <c r="F148" s="26">
        <v>2997.2</v>
      </c>
      <c r="G148" s="26">
        <v>35.4</v>
      </c>
      <c r="H148" s="26"/>
      <c r="I148" s="26">
        <v>177</v>
      </c>
      <c r="J148" s="26">
        <f t="shared" si="12"/>
        <v>3209.6</v>
      </c>
      <c r="K148" s="86">
        <v>4096</v>
      </c>
      <c r="L148" s="26">
        <v>2997.2</v>
      </c>
      <c r="M148" s="26">
        <v>35.4</v>
      </c>
      <c r="N148" s="26"/>
      <c r="O148" s="26">
        <v>177</v>
      </c>
      <c r="P148" s="26">
        <f t="shared" si="11"/>
        <v>3209.6</v>
      </c>
      <c r="Q148" s="87">
        <v>4096</v>
      </c>
      <c r="R148" s="26">
        <v>2997.2</v>
      </c>
      <c r="S148" s="26">
        <v>35.4</v>
      </c>
      <c r="T148" s="26"/>
      <c r="U148" s="26">
        <v>177</v>
      </c>
      <c r="V148" s="26">
        <f t="shared" si="10"/>
        <v>3209.6</v>
      </c>
      <c r="W148" s="6" t="s">
        <v>20</v>
      </c>
      <c r="X148" s="6" t="s">
        <v>710</v>
      </c>
      <c r="Y148" s="6"/>
      <c r="Z148" s="1"/>
    </row>
    <row r="149" spans="1:26" ht="48" customHeight="1" x14ac:dyDescent="0.25">
      <c r="A149" s="5">
        <v>147</v>
      </c>
      <c r="B149" s="6" t="s">
        <v>452</v>
      </c>
      <c r="C149" s="7" t="s">
        <v>453</v>
      </c>
      <c r="D149" s="7" t="s">
        <v>454</v>
      </c>
      <c r="E149" s="33">
        <v>10240</v>
      </c>
      <c r="F149" s="26">
        <v>8425.2000000000007</v>
      </c>
      <c r="G149" s="26">
        <v>35.4</v>
      </c>
      <c r="H149" s="26"/>
      <c r="I149" s="26">
        <v>177</v>
      </c>
      <c r="J149" s="26">
        <f t="shared" si="12"/>
        <v>8637.6</v>
      </c>
      <c r="K149" s="86">
        <v>10240</v>
      </c>
      <c r="L149" s="26">
        <v>8425.2000000000007</v>
      </c>
      <c r="M149" s="26">
        <v>35.4</v>
      </c>
      <c r="N149" s="26"/>
      <c r="O149" s="26">
        <v>177</v>
      </c>
      <c r="P149" s="26">
        <f t="shared" si="11"/>
        <v>8637.6</v>
      </c>
      <c r="Q149" s="87">
        <v>10240</v>
      </c>
      <c r="R149" s="26">
        <v>8425.2000000000007</v>
      </c>
      <c r="S149" s="26">
        <v>35.4</v>
      </c>
      <c r="T149" s="26"/>
      <c r="U149" s="26">
        <v>177</v>
      </c>
      <c r="V149" s="26">
        <f t="shared" si="10"/>
        <v>8637.6</v>
      </c>
      <c r="W149" s="6" t="s">
        <v>20</v>
      </c>
      <c r="X149" s="6" t="s">
        <v>452</v>
      </c>
      <c r="Y149" s="6"/>
      <c r="Z149" s="1"/>
    </row>
    <row r="150" spans="1:26" ht="48" customHeight="1" x14ac:dyDescent="0.25">
      <c r="A150" s="5">
        <v>148</v>
      </c>
      <c r="B150" s="6" t="s">
        <v>455</v>
      </c>
      <c r="C150" s="7" t="s">
        <v>456</v>
      </c>
      <c r="D150" s="7" t="s">
        <v>457</v>
      </c>
      <c r="E150" s="33">
        <v>4096</v>
      </c>
      <c r="F150" s="26">
        <v>2997.2</v>
      </c>
      <c r="G150" s="26">
        <v>35.4</v>
      </c>
      <c r="H150" s="26"/>
      <c r="I150" s="26">
        <v>177</v>
      </c>
      <c r="J150" s="26">
        <f t="shared" si="12"/>
        <v>3209.6</v>
      </c>
      <c r="K150" s="86">
        <v>4096</v>
      </c>
      <c r="L150" s="26">
        <v>2997.2</v>
      </c>
      <c r="M150" s="26">
        <v>35.4</v>
      </c>
      <c r="N150" s="26"/>
      <c r="O150" s="26">
        <v>177</v>
      </c>
      <c r="P150" s="26">
        <f t="shared" si="11"/>
        <v>3209.6</v>
      </c>
      <c r="Q150" s="87">
        <v>4096</v>
      </c>
      <c r="R150" s="26">
        <v>2997.2</v>
      </c>
      <c r="S150" s="26">
        <v>35.4</v>
      </c>
      <c r="T150" s="26"/>
      <c r="U150" s="26">
        <v>177</v>
      </c>
      <c r="V150" s="26">
        <f t="shared" si="10"/>
        <v>3209.6</v>
      </c>
      <c r="W150" s="6" t="s">
        <v>20</v>
      </c>
      <c r="X150" s="6" t="s">
        <v>455</v>
      </c>
      <c r="Y150" s="6"/>
      <c r="Z150" s="1"/>
    </row>
    <row r="151" spans="1:26" ht="48" customHeight="1" x14ac:dyDescent="0.25">
      <c r="A151" s="5">
        <v>149</v>
      </c>
      <c r="B151" s="6" t="s">
        <v>458</v>
      </c>
      <c r="C151" s="7" t="s">
        <v>459</v>
      </c>
      <c r="D151" s="7" t="s">
        <v>460</v>
      </c>
      <c r="E151" s="33">
        <v>4096</v>
      </c>
      <c r="F151" s="26">
        <v>2997.2</v>
      </c>
      <c r="G151" s="26">
        <v>35.4</v>
      </c>
      <c r="H151" s="26"/>
      <c r="I151" s="26">
        <v>177</v>
      </c>
      <c r="J151" s="26">
        <f t="shared" si="12"/>
        <v>3209.6</v>
      </c>
      <c r="K151" s="86">
        <v>4096</v>
      </c>
      <c r="L151" s="26">
        <v>2997.2</v>
      </c>
      <c r="M151" s="26">
        <v>35.4</v>
      </c>
      <c r="N151" s="26"/>
      <c r="O151" s="26">
        <v>177</v>
      </c>
      <c r="P151" s="26">
        <f t="shared" si="11"/>
        <v>3209.6</v>
      </c>
      <c r="Q151" s="87">
        <v>4096</v>
      </c>
      <c r="R151" s="26">
        <v>2997.2</v>
      </c>
      <c r="S151" s="26">
        <v>35.4</v>
      </c>
      <c r="T151" s="26"/>
      <c r="U151" s="26">
        <v>177</v>
      </c>
      <c r="V151" s="26">
        <f t="shared" si="10"/>
        <v>3209.6</v>
      </c>
      <c r="W151" s="6" t="s">
        <v>20</v>
      </c>
      <c r="X151" s="6" t="s">
        <v>458</v>
      </c>
      <c r="Y151" s="6"/>
      <c r="Z151" s="1"/>
    </row>
    <row r="152" spans="1:26" ht="48" customHeight="1" x14ac:dyDescent="0.25">
      <c r="A152" s="5">
        <v>150</v>
      </c>
      <c r="B152" s="6" t="s">
        <v>461</v>
      </c>
      <c r="C152" s="7" t="s">
        <v>462</v>
      </c>
      <c r="D152" s="7" t="s">
        <v>463</v>
      </c>
      <c r="E152" s="33">
        <v>4096</v>
      </c>
      <c r="F152" s="26">
        <v>2997.2</v>
      </c>
      <c r="G152" s="26">
        <v>35.4</v>
      </c>
      <c r="H152" s="26"/>
      <c r="I152" s="26">
        <v>177</v>
      </c>
      <c r="J152" s="26">
        <f t="shared" si="12"/>
        <v>3209.6</v>
      </c>
      <c r="K152" s="86">
        <v>4096</v>
      </c>
      <c r="L152" s="26">
        <v>2997.2</v>
      </c>
      <c r="M152" s="26">
        <v>35.4</v>
      </c>
      <c r="N152" s="26"/>
      <c r="O152" s="26">
        <v>177</v>
      </c>
      <c r="P152" s="26">
        <f t="shared" si="11"/>
        <v>3209.6</v>
      </c>
      <c r="Q152" s="87">
        <v>4096</v>
      </c>
      <c r="R152" s="26">
        <v>2997.2</v>
      </c>
      <c r="S152" s="26">
        <v>35.4</v>
      </c>
      <c r="T152" s="26"/>
      <c r="U152" s="26">
        <v>177</v>
      </c>
      <c r="V152" s="26">
        <f t="shared" si="10"/>
        <v>3209.6</v>
      </c>
      <c r="W152" s="6" t="s">
        <v>20</v>
      </c>
      <c r="X152" s="6" t="s">
        <v>461</v>
      </c>
      <c r="Y152" s="6"/>
      <c r="Z152" s="1"/>
    </row>
    <row r="153" spans="1:26" ht="48" customHeight="1" x14ac:dyDescent="0.25">
      <c r="A153" s="5">
        <v>151</v>
      </c>
      <c r="B153" s="6" t="s">
        <v>464</v>
      </c>
      <c r="C153" s="7" t="s">
        <v>394</v>
      </c>
      <c r="D153" s="7" t="s">
        <v>465</v>
      </c>
      <c r="E153" s="33">
        <v>10240</v>
      </c>
      <c r="F153" s="26">
        <v>8425.2000000000007</v>
      </c>
      <c r="G153" s="26">
        <v>35.4</v>
      </c>
      <c r="H153" s="26"/>
      <c r="I153" s="26">
        <v>177</v>
      </c>
      <c r="J153" s="26">
        <f t="shared" si="12"/>
        <v>8637.6</v>
      </c>
      <c r="K153" s="86">
        <v>10240</v>
      </c>
      <c r="L153" s="26">
        <v>8425.2000000000007</v>
      </c>
      <c r="M153" s="26">
        <v>35.4</v>
      </c>
      <c r="N153" s="26"/>
      <c r="O153" s="26">
        <v>177</v>
      </c>
      <c r="P153" s="26">
        <f t="shared" si="11"/>
        <v>8637.6</v>
      </c>
      <c r="Q153" s="87">
        <v>10240</v>
      </c>
      <c r="R153" s="26">
        <v>8425.2000000000007</v>
      </c>
      <c r="S153" s="26">
        <v>35.4</v>
      </c>
      <c r="T153" s="26"/>
      <c r="U153" s="26">
        <v>177</v>
      </c>
      <c r="V153" s="26">
        <f t="shared" si="10"/>
        <v>8637.6</v>
      </c>
      <c r="W153" s="6" t="s">
        <v>20</v>
      </c>
      <c r="X153" s="6" t="s">
        <v>464</v>
      </c>
      <c r="Y153" s="6"/>
      <c r="Z153" s="1"/>
    </row>
    <row r="154" spans="1:26" ht="48" customHeight="1" x14ac:dyDescent="0.25">
      <c r="A154" s="5">
        <v>152</v>
      </c>
      <c r="B154" s="6" t="s">
        <v>466</v>
      </c>
      <c r="C154" s="7" t="s">
        <v>396</v>
      </c>
      <c r="D154" s="7" t="s">
        <v>467</v>
      </c>
      <c r="E154" s="33">
        <v>4096</v>
      </c>
      <c r="F154" s="26">
        <v>2997.2</v>
      </c>
      <c r="G154" s="26">
        <v>35.4</v>
      </c>
      <c r="H154" s="26"/>
      <c r="I154" s="26">
        <v>177</v>
      </c>
      <c r="J154" s="26">
        <f t="shared" si="12"/>
        <v>3209.6</v>
      </c>
      <c r="K154" s="86">
        <v>4096</v>
      </c>
      <c r="L154" s="26">
        <v>2997.2</v>
      </c>
      <c r="M154" s="26">
        <v>35.4</v>
      </c>
      <c r="N154" s="26"/>
      <c r="O154" s="26">
        <v>177</v>
      </c>
      <c r="P154" s="26">
        <f t="shared" si="11"/>
        <v>3209.6</v>
      </c>
      <c r="Q154" s="87">
        <v>4096</v>
      </c>
      <c r="R154" s="26">
        <v>2997.2</v>
      </c>
      <c r="S154" s="26">
        <v>35.4</v>
      </c>
      <c r="T154" s="26"/>
      <c r="U154" s="26">
        <v>177</v>
      </c>
      <c r="V154" s="26">
        <f t="shared" si="10"/>
        <v>3209.6</v>
      </c>
      <c r="W154" s="6" t="s">
        <v>20</v>
      </c>
      <c r="X154" s="6" t="s">
        <v>466</v>
      </c>
      <c r="Y154" s="6"/>
      <c r="Z154" s="1"/>
    </row>
    <row r="155" spans="1:26" ht="48" customHeight="1" x14ac:dyDescent="0.25">
      <c r="A155" s="5">
        <v>153</v>
      </c>
      <c r="B155" s="6" t="s">
        <v>468</v>
      </c>
      <c r="C155" s="7" t="s">
        <v>469</v>
      </c>
      <c r="D155" s="7" t="s">
        <v>470</v>
      </c>
      <c r="E155" s="33">
        <v>4096</v>
      </c>
      <c r="F155" s="26">
        <v>2997.2</v>
      </c>
      <c r="G155" s="26">
        <v>35.4</v>
      </c>
      <c r="H155" s="26"/>
      <c r="I155" s="26">
        <v>177</v>
      </c>
      <c r="J155" s="26">
        <f t="shared" si="12"/>
        <v>3209.6</v>
      </c>
      <c r="K155" s="86">
        <v>4096</v>
      </c>
      <c r="L155" s="26">
        <v>2997.2</v>
      </c>
      <c r="M155" s="26">
        <v>35.4</v>
      </c>
      <c r="N155" s="26"/>
      <c r="O155" s="26">
        <v>177</v>
      </c>
      <c r="P155" s="26">
        <f t="shared" si="11"/>
        <v>3209.6</v>
      </c>
      <c r="Q155" s="87">
        <v>4096</v>
      </c>
      <c r="R155" s="26">
        <v>2997.2</v>
      </c>
      <c r="S155" s="26">
        <v>35.4</v>
      </c>
      <c r="T155" s="26"/>
      <c r="U155" s="26">
        <v>177</v>
      </c>
      <c r="V155" s="26">
        <f t="shared" si="10"/>
        <v>3209.6</v>
      </c>
      <c r="W155" s="6" t="s">
        <v>20</v>
      </c>
      <c r="X155" s="6" t="s">
        <v>468</v>
      </c>
      <c r="Y155" s="6"/>
      <c r="Z155" s="1"/>
    </row>
    <row r="156" spans="1:26" ht="60" customHeight="1" x14ac:dyDescent="0.25">
      <c r="A156" s="5">
        <v>154</v>
      </c>
      <c r="B156" s="6" t="s">
        <v>471</v>
      </c>
      <c r="C156" s="7" t="s">
        <v>472</v>
      </c>
      <c r="D156" s="7" t="s">
        <v>473</v>
      </c>
      <c r="E156" s="33">
        <v>3072</v>
      </c>
      <c r="F156" s="26">
        <v>2283.3000000000002</v>
      </c>
      <c r="G156" s="26">
        <v>35.4</v>
      </c>
      <c r="H156" s="26"/>
      <c r="I156" s="26">
        <v>177</v>
      </c>
      <c r="J156" s="26">
        <f t="shared" si="12"/>
        <v>2495.7000000000003</v>
      </c>
      <c r="K156" s="86">
        <v>3072</v>
      </c>
      <c r="L156" s="26">
        <v>2283.3000000000002</v>
      </c>
      <c r="M156" s="26">
        <v>35.4</v>
      </c>
      <c r="N156" s="26"/>
      <c r="O156" s="26">
        <v>177</v>
      </c>
      <c r="P156" s="26">
        <f t="shared" si="11"/>
        <v>2495.7000000000003</v>
      </c>
      <c r="Q156" s="87">
        <v>3072</v>
      </c>
      <c r="R156" s="26">
        <v>2283.3000000000002</v>
      </c>
      <c r="S156" s="26">
        <v>35.4</v>
      </c>
      <c r="T156" s="26"/>
      <c r="U156" s="26">
        <v>177</v>
      </c>
      <c r="V156" s="26">
        <f t="shared" si="10"/>
        <v>2495.7000000000003</v>
      </c>
      <c r="W156" s="6" t="s">
        <v>20</v>
      </c>
      <c r="X156" s="6" t="s">
        <v>471</v>
      </c>
      <c r="Y156" s="6"/>
      <c r="Z156" s="1"/>
    </row>
    <row r="157" spans="1:26" ht="48" customHeight="1" x14ac:dyDescent="0.25">
      <c r="A157" s="5">
        <v>155</v>
      </c>
      <c r="B157" s="6" t="s">
        <v>474</v>
      </c>
      <c r="C157" s="7" t="s">
        <v>475</v>
      </c>
      <c r="D157" s="7" t="s">
        <v>476</v>
      </c>
      <c r="E157" s="33">
        <v>4096</v>
      </c>
      <c r="F157" s="26">
        <v>2997.2</v>
      </c>
      <c r="G157" s="26">
        <v>35.4</v>
      </c>
      <c r="H157" s="26"/>
      <c r="I157" s="26">
        <v>177</v>
      </c>
      <c r="J157" s="26">
        <f t="shared" si="12"/>
        <v>3209.6</v>
      </c>
      <c r="K157" s="86">
        <v>4096</v>
      </c>
      <c r="L157" s="26">
        <v>2997.2</v>
      </c>
      <c r="M157" s="26">
        <v>35.4</v>
      </c>
      <c r="N157" s="26"/>
      <c r="O157" s="26">
        <v>177</v>
      </c>
      <c r="P157" s="26">
        <f t="shared" si="11"/>
        <v>3209.6</v>
      </c>
      <c r="Q157" s="87">
        <v>4096</v>
      </c>
      <c r="R157" s="26">
        <v>2997.2</v>
      </c>
      <c r="S157" s="26">
        <v>35.4</v>
      </c>
      <c r="T157" s="26"/>
      <c r="U157" s="26">
        <v>177</v>
      </c>
      <c r="V157" s="26">
        <f t="shared" si="10"/>
        <v>3209.6</v>
      </c>
      <c r="W157" s="6" t="s">
        <v>20</v>
      </c>
      <c r="X157" s="6" t="s">
        <v>474</v>
      </c>
      <c r="Y157" s="6"/>
      <c r="Z157" s="1"/>
    </row>
    <row r="158" spans="1:26" ht="48" customHeight="1" x14ac:dyDescent="0.25">
      <c r="A158" s="5">
        <v>156</v>
      </c>
      <c r="B158" s="6" t="s">
        <v>477</v>
      </c>
      <c r="C158" s="7" t="s">
        <v>478</v>
      </c>
      <c r="D158" s="7" t="s">
        <v>479</v>
      </c>
      <c r="E158" s="33">
        <v>4096</v>
      </c>
      <c r="F158" s="26">
        <v>2997.2</v>
      </c>
      <c r="G158" s="26">
        <v>35.4</v>
      </c>
      <c r="H158" s="26"/>
      <c r="I158" s="26">
        <v>177</v>
      </c>
      <c r="J158" s="26">
        <f t="shared" si="12"/>
        <v>3209.6</v>
      </c>
      <c r="K158" s="86">
        <v>4096</v>
      </c>
      <c r="L158" s="26">
        <v>2997.2</v>
      </c>
      <c r="M158" s="26">
        <v>35.4</v>
      </c>
      <c r="N158" s="26"/>
      <c r="O158" s="26">
        <v>177</v>
      </c>
      <c r="P158" s="26">
        <f t="shared" si="11"/>
        <v>3209.6</v>
      </c>
      <c r="Q158" s="87">
        <v>4096</v>
      </c>
      <c r="R158" s="26">
        <v>2997.2</v>
      </c>
      <c r="S158" s="26">
        <v>35.4</v>
      </c>
      <c r="T158" s="26"/>
      <c r="U158" s="26">
        <v>177</v>
      </c>
      <c r="V158" s="26">
        <f t="shared" si="10"/>
        <v>3209.6</v>
      </c>
      <c r="W158" s="6" t="s">
        <v>20</v>
      </c>
      <c r="X158" s="6" t="s">
        <v>477</v>
      </c>
      <c r="Y158" s="6"/>
      <c r="Z158" s="1"/>
    </row>
    <row r="159" spans="1:26" ht="48" customHeight="1" x14ac:dyDescent="0.25">
      <c r="A159" s="5">
        <v>157</v>
      </c>
      <c r="B159" s="6" t="s">
        <v>480</v>
      </c>
      <c r="C159" s="7" t="s">
        <v>481</v>
      </c>
      <c r="D159" s="7" t="s">
        <v>479</v>
      </c>
      <c r="E159" s="33">
        <v>2048</v>
      </c>
      <c r="F159" s="26">
        <v>1569.4</v>
      </c>
      <c r="G159" s="26">
        <v>23.6</v>
      </c>
      <c r="H159" s="26">
        <v>139.83000000000001</v>
      </c>
      <c r="I159" s="26">
        <v>177</v>
      </c>
      <c r="J159" s="26">
        <f t="shared" si="12"/>
        <v>1909.83</v>
      </c>
      <c r="K159" s="86">
        <v>2048</v>
      </c>
      <c r="L159" s="26">
        <v>1569.4</v>
      </c>
      <c r="M159" s="26">
        <v>23.6</v>
      </c>
      <c r="N159" s="26">
        <f>139.83*1.18</f>
        <v>164.99940000000001</v>
      </c>
      <c r="O159" s="26">
        <v>177</v>
      </c>
      <c r="P159" s="26">
        <f t="shared" si="11"/>
        <v>1934.9993999999999</v>
      </c>
      <c r="Q159" s="87">
        <v>2048</v>
      </c>
      <c r="R159" s="26">
        <v>1569.4</v>
      </c>
      <c r="S159" s="26">
        <v>23.6</v>
      </c>
      <c r="T159" s="26">
        <f>139.83*1.18</f>
        <v>164.99940000000001</v>
      </c>
      <c r="U159" s="26">
        <v>177</v>
      </c>
      <c r="V159" s="26">
        <f t="shared" si="10"/>
        <v>1934.9993999999999</v>
      </c>
      <c r="W159" s="6" t="s">
        <v>13</v>
      </c>
      <c r="X159" s="6" t="s">
        <v>480</v>
      </c>
      <c r="Y159" s="6"/>
      <c r="Z159" s="1"/>
    </row>
    <row r="160" spans="1:26" ht="48" customHeight="1" x14ac:dyDescent="0.25">
      <c r="A160" s="5">
        <v>158</v>
      </c>
      <c r="B160" s="6" t="s">
        <v>482</v>
      </c>
      <c r="C160" s="7" t="s">
        <v>483</v>
      </c>
      <c r="D160" s="7" t="s">
        <v>484</v>
      </c>
      <c r="E160" s="33">
        <v>2048</v>
      </c>
      <c r="F160" s="26">
        <v>1569.4</v>
      </c>
      <c r="G160" s="26">
        <v>23.6</v>
      </c>
      <c r="H160" s="26"/>
      <c r="I160" s="26">
        <v>177</v>
      </c>
      <c r="J160" s="26">
        <f t="shared" si="12"/>
        <v>1770</v>
      </c>
      <c r="K160" s="86">
        <v>2048</v>
      </c>
      <c r="L160" s="26">
        <v>1569.4</v>
      </c>
      <c r="M160" s="26">
        <v>23.6</v>
      </c>
      <c r="N160" s="26"/>
      <c r="O160" s="26">
        <v>177</v>
      </c>
      <c r="P160" s="26">
        <f t="shared" si="11"/>
        <v>1770</v>
      </c>
      <c r="Q160" s="87">
        <v>2048</v>
      </c>
      <c r="R160" s="26">
        <v>1569.4</v>
      </c>
      <c r="S160" s="26">
        <v>23.6</v>
      </c>
      <c r="T160" s="26"/>
      <c r="U160" s="26">
        <v>177</v>
      </c>
      <c r="V160" s="26">
        <f t="shared" si="10"/>
        <v>1770</v>
      </c>
      <c r="W160" s="6" t="s">
        <v>13</v>
      </c>
      <c r="X160" s="6" t="s">
        <v>482</v>
      </c>
      <c r="Y160" s="6"/>
      <c r="Z160" s="1"/>
    </row>
    <row r="161" spans="1:26" ht="48" customHeight="1" x14ac:dyDescent="0.25">
      <c r="A161" s="5">
        <v>159</v>
      </c>
      <c r="B161" s="6" t="s">
        <v>485</v>
      </c>
      <c r="C161" s="7" t="s">
        <v>486</v>
      </c>
      <c r="D161" s="7" t="s">
        <v>487</v>
      </c>
      <c r="E161" s="33">
        <v>4096</v>
      </c>
      <c r="F161" s="26">
        <v>2997.2</v>
      </c>
      <c r="G161" s="26">
        <v>35.4</v>
      </c>
      <c r="H161" s="26"/>
      <c r="I161" s="26">
        <v>177</v>
      </c>
      <c r="J161" s="26">
        <f t="shared" si="12"/>
        <v>3209.6</v>
      </c>
      <c r="K161" s="86">
        <v>4096</v>
      </c>
      <c r="L161" s="26">
        <v>2997.2</v>
      </c>
      <c r="M161" s="26">
        <v>35.4</v>
      </c>
      <c r="N161" s="26"/>
      <c r="O161" s="26">
        <v>177</v>
      </c>
      <c r="P161" s="26">
        <f t="shared" si="11"/>
        <v>3209.6</v>
      </c>
      <c r="Q161" s="87">
        <v>4096</v>
      </c>
      <c r="R161" s="26">
        <v>2997.2</v>
      </c>
      <c r="S161" s="26">
        <v>35.4</v>
      </c>
      <c r="T161" s="26"/>
      <c r="U161" s="26">
        <v>177</v>
      </c>
      <c r="V161" s="26">
        <f t="shared" si="10"/>
        <v>3209.6</v>
      </c>
      <c r="W161" s="6" t="s">
        <v>20</v>
      </c>
      <c r="X161" s="6" t="s">
        <v>485</v>
      </c>
      <c r="Y161" s="6"/>
      <c r="Z161" s="1"/>
    </row>
    <row r="162" spans="1:26" ht="60" customHeight="1" x14ac:dyDescent="0.25">
      <c r="A162" s="5">
        <v>160</v>
      </c>
      <c r="B162" s="6" t="s">
        <v>488</v>
      </c>
      <c r="C162" s="7" t="s">
        <v>489</v>
      </c>
      <c r="D162" s="7" t="s">
        <v>490</v>
      </c>
      <c r="E162" s="33">
        <v>4096</v>
      </c>
      <c r="F162" s="26">
        <v>2997.2</v>
      </c>
      <c r="G162" s="26">
        <v>35.4</v>
      </c>
      <c r="H162" s="26"/>
      <c r="I162" s="26">
        <v>177</v>
      </c>
      <c r="J162" s="26">
        <f t="shared" si="12"/>
        <v>3209.6</v>
      </c>
      <c r="K162" s="86">
        <v>4096</v>
      </c>
      <c r="L162" s="26">
        <v>2997.2</v>
      </c>
      <c r="M162" s="26">
        <v>35.4</v>
      </c>
      <c r="N162" s="26"/>
      <c r="O162" s="26">
        <v>177</v>
      </c>
      <c r="P162" s="26">
        <f t="shared" si="11"/>
        <v>3209.6</v>
      </c>
      <c r="Q162" s="87">
        <v>4096</v>
      </c>
      <c r="R162" s="26">
        <v>2997.2</v>
      </c>
      <c r="S162" s="26">
        <v>35.4</v>
      </c>
      <c r="T162" s="26"/>
      <c r="U162" s="26">
        <v>177</v>
      </c>
      <c r="V162" s="26">
        <f t="shared" si="10"/>
        <v>3209.6</v>
      </c>
      <c r="W162" s="6" t="s">
        <v>20</v>
      </c>
      <c r="X162" s="6" t="s">
        <v>488</v>
      </c>
      <c r="Y162" s="6"/>
      <c r="Z162" s="1"/>
    </row>
    <row r="163" spans="1:26" ht="48" customHeight="1" x14ac:dyDescent="0.25">
      <c r="A163" s="5">
        <v>161</v>
      </c>
      <c r="B163" s="6" t="s">
        <v>491</v>
      </c>
      <c r="C163" s="7" t="s">
        <v>492</v>
      </c>
      <c r="D163" s="7" t="s">
        <v>493</v>
      </c>
      <c r="E163" s="33">
        <v>4096</v>
      </c>
      <c r="F163" s="26">
        <v>2997.2</v>
      </c>
      <c r="G163" s="27">
        <v>23.6</v>
      </c>
      <c r="H163" s="26"/>
      <c r="I163" s="26">
        <v>177</v>
      </c>
      <c r="J163" s="26">
        <f>F163+23.6+H163+I163</f>
        <v>3197.7999999999997</v>
      </c>
      <c r="K163" s="86">
        <v>4096</v>
      </c>
      <c r="L163" s="26">
        <v>2997.2</v>
      </c>
      <c r="M163" s="27">
        <v>23.6</v>
      </c>
      <c r="N163" s="26"/>
      <c r="O163" s="26">
        <v>177</v>
      </c>
      <c r="P163" s="26">
        <f>L163+23.6+N163+O163</f>
        <v>3197.7999999999997</v>
      </c>
      <c r="Q163" s="87">
        <v>4096</v>
      </c>
      <c r="R163" s="26">
        <v>2997.2</v>
      </c>
      <c r="S163" s="27">
        <v>23.6</v>
      </c>
      <c r="T163" s="26"/>
      <c r="U163" s="26">
        <v>177</v>
      </c>
      <c r="V163" s="26">
        <f>R163+23.6+T163+U163</f>
        <v>3197.7999999999997</v>
      </c>
      <c r="W163" s="6" t="s">
        <v>13</v>
      </c>
      <c r="X163" s="6" t="s">
        <v>491</v>
      </c>
      <c r="Y163" s="6"/>
      <c r="Z163" s="1"/>
    </row>
    <row r="164" spans="1:26" ht="60" customHeight="1" x14ac:dyDescent="0.25">
      <c r="A164" s="5">
        <v>162</v>
      </c>
      <c r="B164" s="6" t="s">
        <v>494</v>
      </c>
      <c r="C164" s="7" t="s">
        <v>495</v>
      </c>
      <c r="D164" s="7" t="s">
        <v>496</v>
      </c>
      <c r="E164" s="33">
        <v>4096</v>
      </c>
      <c r="F164" s="26">
        <v>2997.2</v>
      </c>
      <c r="G164" s="26">
        <v>35.4</v>
      </c>
      <c r="H164" s="26"/>
      <c r="I164" s="26">
        <v>177</v>
      </c>
      <c r="J164" s="26">
        <f t="shared" si="12"/>
        <v>3209.6</v>
      </c>
      <c r="K164" s="86">
        <v>4096</v>
      </c>
      <c r="L164" s="26">
        <v>2997.2</v>
      </c>
      <c r="M164" s="26">
        <v>35.4</v>
      </c>
      <c r="N164" s="26"/>
      <c r="O164" s="26">
        <v>177</v>
      </c>
      <c r="P164" s="26">
        <f t="shared" ref="P164:P172" si="13">L164+M164+N164+O164</f>
        <v>3209.6</v>
      </c>
      <c r="Q164" s="87">
        <v>4096</v>
      </c>
      <c r="R164" s="26">
        <v>2997.2</v>
      </c>
      <c r="S164" s="26">
        <v>35.4</v>
      </c>
      <c r="T164" s="26"/>
      <c r="U164" s="26">
        <v>177</v>
      </c>
      <c r="V164" s="26">
        <f t="shared" ref="V164:V172" si="14">R164+S164+T164+U164</f>
        <v>3209.6</v>
      </c>
      <c r="W164" s="6" t="s">
        <v>20</v>
      </c>
      <c r="X164" s="6" t="s">
        <v>494</v>
      </c>
      <c r="Y164" s="6"/>
      <c r="Z164" s="1"/>
    </row>
    <row r="165" spans="1:26" ht="48" customHeight="1" x14ac:dyDescent="0.25">
      <c r="A165" s="5">
        <v>163</v>
      </c>
      <c r="B165" s="6" t="s">
        <v>497</v>
      </c>
      <c r="C165" s="7" t="s">
        <v>498</v>
      </c>
      <c r="D165" s="7" t="s">
        <v>499</v>
      </c>
      <c r="E165" s="33">
        <v>4096</v>
      </c>
      <c r="F165" s="26">
        <v>2997.2</v>
      </c>
      <c r="G165" s="26">
        <v>35.4</v>
      </c>
      <c r="H165" s="26"/>
      <c r="I165" s="26">
        <v>177</v>
      </c>
      <c r="J165" s="26">
        <f t="shared" si="12"/>
        <v>3209.6</v>
      </c>
      <c r="K165" s="86">
        <v>4096</v>
      </c>
      <c r="L165" s="26">
        <v>2997.2</v>
      </c>
      <c r="M165" s="26">
        <v>35.4</v>
      </c>
      <c r="N165" s="26"/>
      <c r="O165" s="26">
        <v>177</v>
      </c>
      <c r="P165" s="26">
        <f t="shared" si="13"/>
        <v>3209.6</v>
      </c>
      <c r="Q165" s="87">
        <v>4096</v>
      </c>
      <c r="R165" s="26">
        <v>2997.2</v>
      </c>
      <c r="S165" s="26">
        <v>35.4</v>
      </c>
      <c r="T165" s="26"/>
      <c r="U165" s="26">
        <v>177</v>
      </c>
      <c r="V165" s="26">
        <f t="shared" si="14"/>
        <v>3209.6</v>
      </c>
      <c r="W165" s="6" t="s">
        <v>20</v>
      </c>
      <c r="X165" s="6" t="s">
        <v>497</v>
      </c>
      <c r="Y165" s="6"/>
      <c r="Z165" s="1"/>
    </row>
    <row r="166" spans="1:26" ht="48" customHeight="1" x14ac:dyDescent="0.25">
      <c r="A166" s="5">
        <v>164</v>
      </c>
      <c r="B166" s="6" t="s">
        <v>500</v>
      </c>
      <c r="C166" s="7" t="s">
        <v>501</v>
      </c>
      <c r="D166" s="7" t="s">
        <v>502</v>
      </c>
      <c r="E166" s="33">
        <v>4096</v>
      </c>
      <c r="F166" s="26">
        <v>2997.2</v>
      </c>
      <c r="G166" s="26">
        <v>23.6</v>
      </c>
      <c r="H166" s="26"/>
      <c r="I166" s="26">
        <v>177</v>
      </c>
      <c r="J166" s="26">
        <f t="shared" si="12"/>
        <v>3197.7999999999997</v>
      </c>
      <c r="K166" s="86">
        <v>4096</v>
      </c>
      <c r="L166" s="26">
        <v>2997.2</v>
      </c>
      <c r="M166" s="26">
        <v>23.6</v>
      </c>
      <c r="N166" s="26"/>
      <c r="O166" s="26">
        <v>177</v>
      </c>
      <c r="P166" s="26">
        <f t="shared" si="13"/>
        <v>3197.7999999999997</v>
      </c>
      <c r="Q166" s="87">
        <v>4096</v>
      </c>
      <c r="R166" s="26">
        <v>2997.2</v>
      </c>
      <c r="S166" s="26">
        <v>23.6</v>
      </c>
      <c r="T166" s="26"/>
      <c r="U166" s="26">
        <v>177</v>
      </c>
      <c r="V166" s="26">
        <f t="shared" si="14"/>
        <v>3197.7999999999997</v>
      </c>
      <c r="W166" s="6" t="s">
        <v>13</v>
      </c>
      <c r="X166" s="6" t="s">
        <v>500</v>
      </c>
      <c r="Y166" s="6"/>
      <c r="Z166" s="1"/>
    </row>
    <row r="167" spans="1:26" ht="48" customHeight="1" x14ac:dyDescent="0.25">
      <c r="A167" s="5">
        <v>165</v>
      </c>
      <c r="B167" s="6" t="s">
        <v>503</v>
      </c>
      <c r="C167" s="7" t="s">
        <v>504</v>
      </c>
      <c r="D167" s="7" t="s">
        <v>505</v>
      </c>
      <c r="E167" s="33">
        <v>4096</v>
      </c>
      <c r="F167" s="26">
        <v>2997.2</v>
      </c>
      <c r="G167" s="26">
        <v>35.4</v>
      </c>
      <c r="H167" s="26"/>
      <c r="I167" s="26">
        <v>177</v>
      </c>
      <c r="J167" s="26">
        <f t="shared" si="12"/>
        <v>3209.6</v>
      </c>
      <c r="K167" s="86">
        <v>4096</v>
      </c>
      <c r="L167" s="26">
        <v>2997.2</v>
      </c>
      <c r="M167" s="26">
        <v>35.4</v>
      </c>
      <c r="N167" s="26"/>
      <c r="O167" s="26">
        <v>177</v>
      </c>
      <c r="P167" s="26">
        <f t="shared" si="13"/>
        <v>3209.6</v>
      </c>
      <c r="Q167" s="87">
        <v>4096</v>
      </c>
      <c r="R167" s="26">
        <v>2997.2</v>
      </c>
      <c r="S167" s="26">
        <v>35.4</v>
      </c>
      <c r="T167" s="26"/>
      <c r="U167" s="26">
        <v>177</v>
      </c>
      <c r="V167" s="26">
        <f t="shared" si="14"/>
        <v>3209.6</v>
      </c>
      <c r="W167" s="6" t="s">
        <v>20</v>
      </c>
      <c r="X167" s="6" t="s">
        <v>503</v>
      </c>
      <c r="Y167" s="6"/>
      <c r="Z167" s="1"/>
    </row>
    <row r="168" spans="1:26" ht="48" customHeight="1" x14ac:dyDescent="0.25">
      <c r="A168" s="5">
        <v>166</v>
      </c>
      <c r="B168" s="6" t="s">
        <v>506</v>
      </c>
      <c r="C168" s="7" t="s">
        <v>507</v>
      </c>
      <c r="D168" s="7" t="s">
        <v>508</v>
      </c>
      <c r="E168" s="33">
        <v>4096</v>
      </c>
      <c r="F168" s="26">
        <v>2997.2</v>
      </c>
      <c r="G168" s="26">
        <v>35.4</v>
      </c>
      <c r="H168" s="26"/>
      <c r="I168" s="26">
        <v>177</v>
      </c>
      <c r="J168" s="26">
        <f t="shared" si="12"/>
        <v>3209.6</v>
      </c>
      <c r="K168" s="86">
        <v>4096</v>
      </c>
      <c r="L168" s="26">
        <v>2997.2</v>
      </c>
      <c r="M168" s="26">
        <v>35.4</v>
      </c>
      <c r="N168" s="26"/>
      <c r="O168" s="26">
        <v>177</v>
      </c>
      <c r="P168" s="26">
        <f t="shared" si="13"/>
        <v>3209.6</v>
      </c>
      <c r="Q168" s="87">
        <v>4096</v>
      </c>
      <c r="R168" s="26">
        <v>2997.2</v>
      </c>
      <c r="S168" s="26">
        <v>35.4</v>
      </c>
      <c r="T168" s="26"/>
      <c r="U168" s="26">
        <v>177</v>
      </c>
      <c r="V168" s="26">
        <f t="shared" si="14"/>
        <v>3209.6</v>
      </c>
      <c r="W168" s="6" t="s">
        <v>20</v>
      </c>
      <c r="X168" s="6" t="s">
        <v>506</v>
      </c>
      <c r="Y168" s="6"/>
      <c r="Z168" s="1"/>
    </row>
    <row r="169" spans="1:26" ht="48" customHeight="1" x14ac:dyDescent="0.25">
      <c r="A169" s="5">
        <v>167</v>
      </c>
      <c r="B169" s="6" t="s">
        <v>509</v>
      </c>
      <c r="C169" s="7" t="s">
        <v>510</v>
      </c>
      <c r="D169" s="7" t="s">
        <v>511</v>
      </c>
      <c r="E169" s="33">
        <v>4096</v>
      </c>
      <c r="F169" s="26">
        <v>2997.2</v>
      </c>
      <c r="G169" s="26">
        <v>35.4</v>
      </c>
      <c r="H169" s="26"/>
      <c r="I169" s="26">
        <v>177</v>
      </c>
      <c r="J169" s="26">
        <f t="shared" si="12"/>
        <v>3209.6</v>
      </c>
      <c r="K169" s="86">
        <v>4096</v>
      </c>
      <c r="L169" s="26">
        <v>2997.2</v>
      </c>
      <c r="M169" s="26">
        <v>35.4</v>
      </c>
      <c r="N169" s="26"/>
      <c r="O169" s="26">
        <v>177</v>
      </c>
      <c r="P169" s="26">
        <f t="shared" si="13"/>
        <v>3209.6</v>
      </c>
      <c r="Q169" s="87">
        <v>4096</v>
      </c>
      <c r="R169" s="26">
        <v>2997.2</v>
      </c>
      <c r="S169" s="26">
        <v>35.4</v>
      </c>
      <c r="T169" s="26"/>
      <c r="U169" s="26">
        <v>177</v>
      </c>
      <c r="V169" s="26">
        <f t="shared" si="14"/>
        <v>3209.6</v>
      </c>
      <c r="W169" s="6" t="s">
        <v>20</v>
      </c>
      <c r="X169" s="6" t="s">
        <v>509</v>
      </c>
      <c r="Y169" s="6"/>
      <c r="Z169" s="1"/>
    </row>
    <row r="170" spans="1:26" ht="48" customHeight="1" x14ac:dyDescent="0.25">
      <c r="A170" s="5">
        <v>168</v>
      </c>
      <c r="B170" s="6" t="s">
        <v>512</v>
      </c>
      <c r="C170" s="7" t="s">
        <v>513</v>
      </c>
      <c r="D170" s="7" t="s">
        <v>514</v>
      </c>
      <c r="E170" s="33">
        <v>4096</v>
      </c>
      <c r="F170" s="26">
        <v>2997.2</v>
      </c>
      <c r="G170" s="26">
        <v>23.6</v>
      </c>
      <c r="H170" s="26"/>
      <c r="I170" s="26">
        <v>177</v>
      </c>
      <c r="J170" s="26">
        <f t="shared" si="12"/>
        <v>3197.7999999999997</v>
      </c>
      <c r="K170" s="86">
        <v>4096</v>
      </c>
      <c r="L170" s="26">
        <v>2997.2</v>
      </c>
      <c r="M170" s="26">
        <v>23.6</v>
      </c>
      <c r="N170" s="26"/>
      <c r="O170" s="26">
        <v>177</v>
      </c>
      <c r="P170" s="26">
        <f t="shared" si="13"/>
        <v>3197.7999999999997</v>
      </c>
      <c r="Q170" s="87">
        <v>4096</v>
      </c>
      <c r="R170" s="26">
        <v>2997.2</v>
      </c>
      <c r="S170" s="26">
        <v>23.6</v>
      </c>
      <c r="T170" s="26"/>
      <c r="U170" s="26">
        <v>177</v>
      </c>
      <c r="V170" s="26">
        <f t="shared" si="14"/>
        <v>3197.7999999999997</v>
      </c>
      <c r="W170" s="6" t="s">
        <v>13</v>
      </c>
      <c r="X170" s="6" t="s">
        <v>512</v>
      </c>
      <c r="Y170" s="6"/>
      <c r="Z170" s="1"/>
    </row>
    <row r="171" spans="1:26" ht="60" customHeight="1" x14ac:dyDescent="0.25">
      <c r="A171" s="5">
        <v>169</v>
      </c>
      <c r="B171" s="6" t="s">
        <v>515</v>
      </c>
      <c r="C171" s="7" t="s">
        <v>516</v>
      </c>
      <c r="D171" s="7" t="s">
        <v>517</v>
      </c>
      <c r="E171" s="33">
        <v>4096</v>
      </c>
      <c r="F171" s="26">
        <v>2997.2</v>
      </c>
      <c r="G171" s="26">
        <v>35.4</v>
      </c>
      <c r="H171" s="26"/>
      <c r="I171" s="26">
        <v>177</v>
      </c>
      <c r="J171" s="26">
        <f t="shared" si="12"/>
        <v>3209.6</v>
      </c>
      <c r="K171" s="86">
        <v>4096</v>
      </c>
      <c r="L171" s="26">
        <v>2997.2</v>
      </c>
      <c r="M171" s="26">
        <v>35.4</v>
      </c>
      <c r="N171" s="26"/>
      <c r="O171" s="26">
        <v>177</v>
      </c>
      <c r="P171" s="26">
        <f t="shared" si="13"/>
        <v>3209.6</v>
      </c>
      <c r="Q171" s="87">
        <v>4096</v>
      </c>
      <c r="R171" s="26">
        <v>2997.2</v>
      </c>
      <c r="S171" s="26">
        <v>35.4</v>
      </c>
      <c r="T171" s="26"/>
      <c r="U171" s="26">
        <v>177</v>
      </c>
      <c r="V171" s="26">
        <f t="shared" si="14"/>
        <v>3209.6</v>
      </c>
      <c r="W171" s="6" t="s">
        <v>20</v>
      </c>
      <c r="X171" s="6" t="s">
        <v>515</v>
      </c>
      <c r="Y171" s="6"/>
      <c r="Z171" s="1"/>
    </row>
    <row r="172" spans="1:26" ht="48" customHeight="1" x14ac:dyDescent="0.25">
      <c r="A172" s="5">
        <v>170</v>
      </c>
      <c r="B172" s="6" t="s">
        <v>518</v>
      </c>
      <c r="C172" s="7" t="s">
        <v>519</v>
      </c>
      <c r="D172" s="7" t="s">
        <v>520</v>
      </c>
      <c r="E172" s="33">
        <v>4096</v>
      </c>
      <c r="F172" s="26">
        <v>2997.2</v>
      </c>
      <c r="G172" s="26">
        <v>23.6</v>
      </c>
      <c r="H172" s="26"/>
      <c r="I172" s="26">
        <v>177</v>
      </c>
      <c r="J172" s="26">
        <f t="shared" si="12"/>
        <v>3197.7999999999997</v>
      </c>
      <c r="K172" s="86">
        <v>4096</v>
      </c>
      <c r="L172" s="26">
        <v>2997.2</v>
      </c>
      <c r="M172" s="26">
        <v>23.6</v>
      </c>
      <c r="N172" s="26"/>
      <c r="O172" s="26">
        <v>177</v>
      </c>
      <c r="P172" s="26">
        <f t="shared" si="13"/>
        <v>3197.7999999999997</v>
      </c>
      <c r="Q172" s="87">
        <v>4096</v>
      </c>
      <c r="R172" s="26">
        <v>2997.2</v>
      </c>
      <c r="S172" s="26">
        <v>23.6</v>
      </c>
      <c r="T172" s="26"/>
      <c r="U172" s="26">
        <v>177</v>
      </c>
      <c r="V172" s="26">
        <f t="shared" si="14"/>
        <v>3197.7999999999997</v>
      </c>
      <c r="W172" s="6" t="s">
        <v>13</v>
      </c>
      <c r="X172" s="6" t="s">
        <v>518</v>
      </c>
      <c r="Y172" s="6"/>
      <c r="Z172" s="1"/>
    </row>
    <row r="173" spans="1:26" ht="60" customHeight="1" x14ac:dyDescent="0.25">
      <c r="A173" s="5">
        <v>171</v>
      </c>
      <c r="B173" s="6" t="s">
        <v>521</v>
      </c>
      <c r="C173" s="7" t="s">
        <v>522</v>
      </c>
      <c r="D173" s="7" t="s">
        <v>523</v>
      </c>
      <c r="E173" s="33">
        <v>4096</v>
      </c>
      <c r="F173" s="26">
        <v>2997.2</v>
      </c>
      <c r="G173" s="27">
        <v>23.6</v>
      </c>
      <c r="H173" s="26"/>
      <c r="I173" s="26">
        <v>177</v>
      </c>
      <c r="J173" s="26">
        <f>F173+23.6+H173+I173</f>
        <v>3197.7999999999997</v>
      </c>
      <c r="K173" s="86">
        <v>4096</v>
      </c>
      <c r="L173" s="26">
        <v>2997.2</v>
      </c>
      <c r="M173" s="27">
        <v>23.6</v>
      </c>
      <c r="N173" s="26"/>
      <c r="O173" s="26">
        <v>177</v>
      </c>
      <c r="P173" s="26">
        <f>L173+23.6+N173+O173</f>
        <v>3197.7999999999997</v>
      </c>
      <c r="Q173" s="87">
        <v>4096</v>
      </c>
      <c r="R173" s="26">
        <v>2997.2</v>
      </c>
      <c r="S173" s="27">
        <v>23.6</v>
      </c>
      <c r="T173" s="26"/>
      <c r="U173" s="26">
        <v>177</v>
      </c>
      <c r="V173" s="26">
        <f>R173+23.6+T173+U173</f>
        <v>3197.7999999999997</v>
      </c>
      <c r="W173" s="6" t="s">
        <v>13</v>
      </c>
      <c r="X173" s="6" t="s">
        <v>521</v>
      </c>
      <c r="Y173" s="6"/>
      <c r="Z173" s="1"/>
    </row>
    <row r="174" spans="1:26" ht="48" customHeight="1" x14ac:dyDescent="0.25">
      <c r="A174" s="5">
        <v>172</v>
      </c>
      <c r="B174" s="6" t="s">
        <v>524</v>
      </c>
      <c r="C174" s="7" t="s">
        <v>525</v>
      </c>
      <c r="D174" s="7" t="s">
        <v>526</v>
      </c>
      <c r="E174" s="33">
        <v>4096</v>
      </c>
      <c r="F174" s="26">
        <v>2997.2</v>
      </c>
      <c r="G174" s="26">
        <v>35.4</v>
      </c>
      <c r="H174" s="26"/>
      <c r="I174" s="26">
        <v>177</v>
      </c>
      <c r="J174" s="26">
        <f t="shared" si="12"/>
        <v>3209.6</v>
      </c>
      <c r="K174" s="86">
        <v>4096</v>
      </c>
      <c r="L174" s="26">
        <v>2997.2</v>
      </c>
      <c r="M174" s="26">
        <v>35.4</v>
      </c>
      <c r="N174" s="26"/>
      <c r="O174" s="26">
        <v>177</v>
      </c>
      <c r="P174" s="26">
        <f t="shared" ref="P174:P237" si="15">L174+M174+N174+O174</f>
        <v>3209.6</v>
      </c>
      <c r="Q174" s="87">
        <v>4096</v>
      </c>
      <c r="R174" s="26">
        <v>2997.2</v>
      </c>
      <c r="S174" s="26">
        <v>35.4</v>
      </c>
      <c r="T174" s="26"/>
      <c r="U174" s="26">
        <v>177</v>
      </c>
      <c r="V174" s="26">
        <f t="shared" ref="V174:V237" si="16">R174+S174+T174+U174</f>
        <v>3209.6</v>
      </c>
      <c r="W174" s="6" t="s">
        <v>20</v>
      </c>
      <c r="X174" s="6" t="s">
        <v>524</v>
      </c>
      <c r="Y174" s="6"/>
      <c r="Z174" s="1"/>
    </row>
    <row r="175" spans="1:26" ht="48" customHeight="1" x14ac:dyDescent="0.25">
      <c r="A175" s="5">
        <v>173</v>
      </c>
      <c r="B175" s="6" t="s">
        <v>527</v>
      </c>
      <c r="C175" s="7" t="s">
        <v>528</v>
      </c>
      <c r="D175" s="7" t="s">
        <v>529</v>
      </c>
      <c r="E175" s="33">
        <v>4096</v>
      </c>
      <c r="F175" s="26">
        <v>2997.2</v>
      </c>
      <c r="G175" s="26">
        <v>35.4</v>
      </c>
      <c r="H175" s="26"/>
      <c r="I175" s="26">
        <v>177</v>
      </c>
      <c r="J175" s="26">
        <f t="shared" si="12"/>
        <v>3209.6</v>
      </c>
      <c r="K175" s="86">
        <v>4096</v>
      </c>
      <c r="L175" s="26">
        <v>2997.2</v>
      </c>
      <c r="M175" s="26">
        <v>35.4</v>
      </c>
      <c r="N175" s="26"/>
      <c r="O175" s="26">
        <v>177</v>
      </c>
      <c r="P175" s="26">
        <f t="shared" si="15"/>
        <v>3209.6</v>
      </c>
      <c r="Q175" s="87">
        <v>4096</v>
      </c>
      <c r="R175" s="26">
        <v>2997.2</v>
      </c>
      <c r="S175" s="26">
        <v>35.4</v>
      </c>
      <c r="T175" s="26"/>
      <c r="U175" s="26">
        <v>177</v>
      </c>
      <c r="V175" s="26">
        <f t="shared" si="16"/>
        <v>3209.6</v>
      </c>
      <c r="W175" s="6" t="s">
        <v>20</v>
      </c>
      <c r="X175" s="6" t="s">
        <v>527</v>
      </c>
      <c r="Y175" s="6"/>
      <c r="Z175" s="1"/>
    </row>
    <row r="176" spans="1:26" ht="48" customHeight="1" x14ac:dyDescent="0.25">
      <c r="A176" s="5">
        <v>174</v>
      </c>
      <c r="B176" s="6" t="s">
        <v>530</v>
      </c>
      <c r="C176" s="7" t="s">
        <v>531</v>
      </c>
      <c r="D176" s="7" t="s">
        <v>532</v>
      </c>
      <c r="E176" s="33">
        <v>4096</v>
      </c>
      <c r="F176" s="26">
        <v>2997.2</v>
      </c>
      <c r="G176" s="26">
        <v>35.4</v>
      </c>
      <c r="H176" s="26"/>
      <c r="I176" s="26">
        <v>177</v>
      </c>
      <c r="J176" s="26">
        <f t="shared" si="12"/>
        <v>3209.6</v>
      </c>
      <c r="K176" s="86">
        <v>4096</v>
      </c>
      <c r="L176" s="26">
        <v>2997.2</v>
      </c>
      <c r="M176" s="26">
        <v>35.4</v>
      </c>
      <c r="N176" s="26"/>
      <c r="O176" s="26">
        <v>177</v>
      </c>
      <c r="P176" s="26">
        <f t="shared" si="15"/>
        <v>3209.6</v>
      </c>
      <c r="Q176" s="87">
        <v>4096</v>
      </c>
      <c r="R176" s="26">
        <v>2997.2</v>
      </c>
      <c r="S176" s="26">
        <v>35.4</v>
      </c>
      <c r="T176" s="26"/>
      <c r="U176" s="26">
        <v>177</v>
      </c>
      <c r="V176" s="26">
        <f t="shared" si="16"/>
        <v>3209.6</v>
      </c>
      <c r="W176" s="6" t="s">
        <v>20</v>
      </c>
      <c r="X176" s="6" t="s">
        <v>530</v>
      </c>
      <c r="Y176" s="6"/>
      <c r="Z176" s="1"/>
    </row>
    <row r="177" spans="1:26" ht="48" customHeight="1" x14ac:dyDescent="0.25">
      <c r="A177" s="5">
        <v>175</v>
      </c>
      <c r="B177" s="6" t="str">
        <f>X177</f>
        <v>shdety0549</v>
      </c>
      <c r="C177" s="7" t="s">
        <v>533</v>
      </c>
      <c r="D177" s="7" t="s">
        <v>534</v>
      </c>
      <c r="E177" s="33">
        <v>4096</v>
      </c>
      <c r="F177" s="26">
        <v>2997.2</v>
      </c>
      <c r="G177" s="26">
        <v>35.4</v>
      </c>
      <c r="H177" s="26"/>
      <c r="I177" s="26">
        <v>177</v>
      </c>
      <c r="J177" s="26">
        <f t="shared" si="12"/>
        <v>3209.6</v>
      </c>
      <c r="K177" s="86">
        <v>4096</v>
      </c>
      <c r="L177" s="26">
        <v>2997.2</v>
      </c>
      <c r="M177" s="26">
        <v>35.4</v>
      </c>
      <c r="N177" s="26"/>
      <c r="O177" s="26">
        <v>177</v>
      </c>
      <c r="P177" s="26">
        <f t="shared" si="15"/>
        <v>3209.6</v>
      </c>
      <c r="Q177" s="87">
        <v>4096</v>
      </c>
      <c r="R177" s="26">
        <v>2997.2</v>
      </c>
      <c r="S177" s="26">
        <v>35.4</v>
      </c>
      <c r="T177" s="26"/>
      <c r="U177" s="26">
        <v>177</v>
      </c>
      <c r="V177" s="26">
        <f t="shared" si="16"/>
        <v>3209.6</v>
      </c>
      <c r="W177" s="6" t="s">
        <v>20</v>
      </c>
      <c r="X177" s="6" t="s">
        <v>535</v>
      </c>
      <c r="Y177" s="6"/>
      <c r="Z177" s="1"/>
    </row>
    <row r="178" spans="1:26" ht="48" customHeight="1" x14ac:dyDescent="0.25">
      <c r="A178" s="5">
        <v>176</v>
      </c>
      <c r="B178" s="6" t="s">
        <v>538</v>
      </c>
      <c r="C178" s="7" t="s">
        <v>536</v>
      </c>
      <c r="D178" s="7" t="s">
        <v>537</v>
      </c>
      <c r="E178" s="33">
        <v>4096</v>
      </c>
      <c r="F178" s="26">
        <v>2997.2</v>
      </c>
      <c r="G178" s="26">
        <v>35.4</v>
      </c>
      <c r="H178" s="26"/>
      <c r="I178" s="26">
        <v>177</v>
      </c>
      <c r="J178" s="26">
        <f t="shared" si="12"/>
        <v>3209.6</v>
      </c>
      <c r="K178" s="86">
        <v>4096</v>
      </c>
      <c r="L178" s="26">
        <v>2997.2</v>
      </c>
      <c r="M178" s="26">
        <v>35.4</v>
      </c>
      <c r="N178" s="26"/>
      <c r="O178" s="26">
        <v>177</v>
      </c>
      <c r="P178" s="26">
        <f t="shared" si="15"/>
        <v>3209.6</v>
      </c>
      <c r="Q178" s="87">
        <v>4096</v>
      </c>
      <c r="R178" s="26">
        <v>2997.2</v>
      </c>
      <c r="S178" s="26">
        <v>35.4</v>
      </c>
      <c r="T178" s="26"/>
      <c r="U178" s="26">
        <v>177</v>
      </c>
      <c r="V178" s="26">
        <f t="shared" si="16"/>
        <v>3209.6</v>
      </c>
      <c r="W178" s="6" t="s">
        <v>20</v>
      </c>
      <c r="X178" s="6" t="s">
        <v>538</v>
      </c>
      <c r="Y178" s="6"/>
      <c r="Z178" s="1"/>
    </row>
    <row r="179" spans="1:26" ht="48" customHeight="1" x14ac:dyDescent="0.25">
      <c r="A179" s="5">
        <v>177</v>
      </c>
      <c r="B179" s="6" t="s">
        <v>539</v>
      </c>
      <c r="C179" s="7" t="s">
        <v>540</v>
      </c>
      <c r="D179" s="7" t="s">
        <v>541</v>
      </c>
      <c r="E179" s="33">
        <v>2048</v>
      </c>
      <c r="F179" s="26">
        <v>1569.4</v>
      </c>
      <c r="G179" s="26">
        <v>23.6</v>
      </c>
      <c r="H179" s="26"/>
      <c r="I179" s="26">
        <v>177</v>
      </c>
      <c r="J179" s="26">
        <f t="shared" si="12"/>
        <v>1770</v>
      </c>
      <c r="K179" s="86">
        <v>2048</v>
      </c>
      <c r="L179" s="26">
        <v>1569.4</v>
      </c>
      <c r="M179" s="26">
        <v>23.6</v>
      </c>
      <c r="N179" s="26"/>
      <c r="O179" s="26">
        <v>177</v>
      </c>
      <c r="P179" s="26">
        <f t="shared" si="15"/>
        <v>1770</v>
      </c>
      <c r="Q179" s="87">
        <v>2048</v>
      </c>
      <c r="R179" s="26">
        <v>1569.4</v>
      </c>
      <c r="S179" s="26">
        <v>23.6</v>
      </c>
      <c r="T179" s="26"/>
      <c r="U179" s="26">
        <v>177</v>
      </c>
      <c r="V179" s="26">
        <f t="shared" si="16"/>
        <v>1770</v>
      </c>
      <c r="W179" s="6" t="s">
        <v>13</v>
      </c>
      <c r="X179" s="6" t="s">
        <v>539</v>
      </c>
      <c r="Y179" s="6"/>
      <c r="Z179" s="1"/>
    </row>
    <row r="180" spans="1:26" ht="60" customHeight="1" x14ac:dyDescent="0.25">
      <c r="A180" s="5">
        <v>178</v>
      </c>
      <c r="B180" s="6" t="s">
        <v>542</v>
      </c>
      <c r="C180" s="7" t="s">
        <v>543</v>
      </c>
      <c r="D180" s="7" t="s">
        <v>544</v>
      </c>
      <c r="E180" s="33">
        <v>4096</v>
      </c>
      <c r="F180" s="26">
        <v>2997.2</v>
      </c>
      <c r="G180" s="26">
        <v>35.4</v>
      </c>
      <c r="H180" s="26"/>
      <c r="I180" s="26">
        <v>177</v>
      </c>
      <c r="J180" s="26">
        <f t="shared" si="12"/>
        <v>3209.6</v>
      </c>
      <c r="K180" s="86">
        <v>4096</v>
      </c>
      <c r="L180" s="26">
        <v>2997.2</v>
      </c>
      <c r="M180" s="26">
        <v>35.4</v>
      </c>
      <c r="N180" s="26"/>
      <c r="O180" s="26">
        <v>177</v>
      </c>
      <c r="P180" s="26">
        <f t="shared" si="15"/>
        <v>3209.6</v>
      </c>
      <c r="Q180" s="87">
        <v>4096</v>
      </c>
      <c r="R180" s="26">
        <v>2997.2</v>
      </c>
      <c r="S180" s="26">
        <v>35.4</v>
      </c>
      <c r="T180" s="26"/>
      <c r="U180" s="26">
        <v>177</v>
      </c>
      <c r="V180" s="26">
        <f t="shared" si="16"/>
        <v>3209.6</v>
      </c>
      <c r="W180" s="6" t="s">
        <v>20</v>
      </c>
      <c r="X180" s="6" t="s">
        <v>542</v>
      </c>
      <c r="Y180" s="6"/>
      <c r="Z180" s="1"/>
    </row>
    <row r="181" spans="1:26" ht="48" customHeight="1" x14ac:dyDescent="0.25">
      <c r="A181" s="5">
        <v>179</v>
      </c>
      <c r="B181" s="6" t="s">
        <v>545</v>
      </c>
      <c r="C181" s="7" t="s">
        <v>546</v>
      </c>
      <c r="D181" s="7" t="s">
        <v>547</v>
      </c>
      <c r="E181" s="33">
        <v>4096</v>
      </c>
      <c r="F181" s="26">
        <v>2997.2</v>
      </c>
      <c r="G181" s="26">
        <v>35.4</v>
      </c>
      <c r="H181" s="26"/>
      <c r="I181" s="26">
        <v>177</v>
      </c>
      <c r="J181" s="26">
        <f t="shared" si="12"/>
        <v>3209.6</v>
      </c>
      <c r="K181" s="86">
        <v>4096</v>
      </c>
      <c r="L181" s="26">
        <v>2997.2</v>
      </c>
      <c r="M181" s="26">
        <v>35.4</v>
      </c>
      <c r="N181" s="26"/>
      <c r="O181" s="26">
        <v>177</v>
      </c>
      <c r="P181" s="26">
        <f t="shared" si="15"/>
        <v>3209.6</v>
      </c>
      <c r="Q181" s="87">
        <v>4096</v>
      </c>
      <c r="R181" s="26">
        <v>2997.2</v>
      </c>
      <c r="S181" s="26">
        <v>35.4</v>
      </c>
      <c r="T181" s="26"/>
      <c r="U181" s="26">
        <v>177</v>
      </c>
      <c r="V181" s="26">
        <f t="shared" si="16"/>
        <v>3209.6</v>
      </c>
      <c r="W181" s="6" t="s">
        <v>20</v>
      </c>
      <c r="X181" s="6" t="s">
        <v>545</v>
      </c>
      <c r="Y181" s="6"/>
      <c r="Z181" s="1"/>
    </row>
    <row r="182" spans="1:26" ht="60" customHeight="1" x14ac:dyDescent="0.25">
      <c r="A182" s="5">
        <v>180</v>
      </c>
      <c r="B182" s="6" t="str">
        <f>X182</f>
        <v>shdety0552</v>
      </c>
      <c r="C182" s="7" t="s">
        <v>548</v>
      </c>
      <c r="D182" s="7" t="s">
        <v>549</v>
      </c>
      <c r="E182" s="33">
        <v>4096</v>
      </c>
      <c r="F182" s="26">
        <v>2997.2</v>
      </c>
      <c r="G182" s="26">
        <v>35.4</v>
      </c>
      <c r="H182" s="26"/>
      <c r="I182" s="26">
        <v>177</v>
      </c>
      <c r="J182" s="26">
        <f t="shared" si="12"/>
        <v>3209.6</v>
      </c>
      <c r="K182" s="86">
        <v>4096</v>
      </c>
      <c r="L182" s="26">
        <v>2997.2</v>
      </c>
      <c r="M182" s="26">
        <v>35.4</v>
      </c>
      <c r="N182" s="26"/>
      <c r="O182" s="26">
        <v>177</v>
      </c>
      <c r="P182" s="26">
        <f t="shared" si="15"/>
        <v>3209.6</v>
      </c>
      <c r="Q182" s="87">
        <v>4096</v>
      </c>
      <c r="R182" s="26">
        <v>2997.2</v>
      </c>
      <c r="S182" s="26">
        <v>35.4</v>
      </c>
      <c r="T182" s="26"/>
      <c r="U182" s="26">
        <v>177</v>
      </c>
      <c r="V182" s="26">
        <f t="shared" si="16"/>
        <v>3209.6</v>
      </c>
      <c r="W182" s="6" t="s">
        <v>20</v>
      </c>
      <c r="X182" s="6" t="s">
        <v>550</v>
      </c>
      <c r="Y182" s="6"/>
      <c r="Z182" s="1"/>
    </row>
    <row r="183" spans="1:26" ht="48" customHeight="1" x14ac:dyDescent="0.25">
      <c r="A183" s="5">
        <v>181</v>
      </c>
      <c r="B183" s="6" t="s">
        <v>551</v>
      </c>
      <c r="C183" s="7" t="s">
        <v>552</v>
      </c>
      <c r="D183" s="7" t="s">
        <v>553</v>
      </c>
      <c r="E183" s="33">
        <v>4096</v>
      </c>
      <c r="F183" s="26">
        <v>2997.2</v>
      </c>
      <c r="G183" s="26">
        <v>23.6</v>
      </c>
      <c r="H183" s="26"/>
      <c r="I183" s="26">
        <v>177</v>
      </c>
      <c r="J183" s="26">
        <f t="shared" si="12"/>
        <v>3197.7999999999997</v>
      </c>
      <c r="K183" s="86">
        <v>4096</v>
      </c>
      <c r="L183" s="26">
        <v>2997.2</v>
      </c>
      <c r="M183" s="26">
        <v>23.6</v>
      </c>
      <c r="N183" s="26"/>
      <c r="O183" s="26">
        <v>177</v>
      </c>
      <c r="P183" s="26">
        <f t="shared" si="15"/>
        <v>3197.7999999999997</v>
      </c>
      <c r="Q183" s="87">
        <v>4096</v>
      </c>
      <c r="R183" s="26">
        <v>2997.2</v>
      </c>
      <c r="S183" s="26">
        <v>23.6</v>
      </c>
      <c r="T183" s="26"/>
      <c r="U183" s="26">
        <v>177</v>
      </c>
      <c r="V183" s="26">
        <f t="shared" si="16"/>
        <v>3197.7999999999997</v>
      </c>
      <c r="W183" s="6" t="s">
        <v>13</v>
      </c>
      <c r="X183" s="6" t="s">
        <v>551</v>
      </c>
      <c r="Y183" s="6"/>
      <c r="Z183" s="1"/>
    </row>
    <row r="184" spans="1:26" ht="60" customHeight="1" x14ac:dyDescent="0.25">
      <c r="A184" s="5">
        <v>182</v>
      </c>
      <c r="B184" s="6" t="s">
        <v>554</v>
      </c>
      <c r="C184" s="7" t="s">
        <v>555</v>
      </c>
      <c r="D184" s="7" t="s">
        <v>556</v>
      </c>
      <c r="E184" s="33">
        <v>4096</v>
      </c>
      <c r="F184" s="26">
        <v>2997.2</v>
      </c>
      <c r="G184" s="26">
        <v>23.6</v>
      </c>
      <c r="H184" s="26"/>
      <c r="I184" s="26">
        <v>177</v>
      </c>
      <c r="J184" s="26">
        <f t="shared" si="12"/>
        <v>3197.7999999999997</v>
      </c>
      <c r="K184" s="86">
        <v>4096</v>
      </c>
      <c r="L184" s="26">
        <v>2997.2</v>
      </c>
      <c r="M184" s="26">
        <v>23.6</v>
      </c>
      <c r="N184" s="26"/>
      <c r="O184" s="26">
        <v>177</v>
      </c>
      <c r="P184" s="26">
        <f t="shared" si="15"/>
        <v>3197.7999999999997</v>
      </c>
      <c r="Q184" s="87">
        <v>4096</v>
      </c>
      <c r="R184" s="26">
        <v>2997.2</v>
      </c>
      <c r="S184" s="26">
        <v>23.6</v>
      </c>
      <c r="T184" s="26"/>
      <c r="U184" s="26">
        <v>177</v>
      </c>
      <c r="V184" s="26">
        <f t="shared" si="16"/>
        <v>3197.7999999999997</v>
      </c>
      <c r="W184" s="6" t="s">
        <v>13</v>
      </c>
      <c r="X184" s="6" t="s">
        <v>554</v>
      </c>
      <c r="Y184" s="6"/>
      <c r="Z184" s="1"/>
    </row>
    <row r="185" spans="1:26" ht="48" customHeight="1" x14ac:dyDescent="0.25">
      <c r="A185" s="5">
        <v>183</v>
      </c>
      <c r="B185" s="6" t="s">
        <v>557</v>
      </c>
      <c r="C185" s="7" t="s">
        <v>558</v>
      </c>
      <c r="D185" s="7" t="s">
        <v>559</v>
      </c>
      <c r="E185" s="33">
        <v>4096</v>
      </c>
      <c r="F185" s="26">
        <v>2997.2</v>
      </c>
      <c r="G185" s="26">
        <v>35.4</v>
      </c>
      <c r="H185" s="26"/>
      <c r="I185" s="26">
        <v>177</v>
      </c>
      <c r="J185" s="26">
        <f t="shared" si="12"/>
        <v>3209.6</v>
      </c>
      <c r="K185" s="86">
        <v>4096</v>
      </c>
      <c r="L185" s="26">
        <v>2997.2</v>
      </c>
      <c r="M185" s="26">
        <v>35.4</v>
      </c>
      <c r="N185" s="26"/>
      <c r="O185" s="26">
        <v>177</v>
      </c>
      <c r="P185" s="26">
        <f t="shared" si="15"/>
        <v>3209.6</v>
      </c>
      <c r="Q185" s="87">
        <v>4096</v>
      </c>
      <c r="R185" s="26">
        <v>2997.2</v>
      </c>
      <c r="S185" s="26">
        <v>35.4</v>
      </c>
      <c r="T185" s="26"/>
      <c r="U185" s="26">
        <v>177</v>
      </c>
      <c r="V185" s="26">
        <f t="shared" si="16"/>
        <v>3209.6</v>
      </c>
      <c r="W185" s="6" t="s">
        <v>20</v>
      </c>
      <c r="X185" s="6" t="s">
        <v>557</v>
      </c>
      <c r="Y185" s="6"/>
      <c r="Z185" s="1"/>
    </row>
    <row r="186" spans="1:26" ht="48" customHeight="1" x14ac:dyDescent="0.25">
      <c r="A186" s="5">
        <v>184</v>
      </c>
      <c r="B186" s="6" t="s">
        <v>560</v>
      </c>
      <c r="C186" s="7" t="s">
        <v>561</v>
      </c>
      <c r="D186" s="7" t="s">
        <v>562</v>
      </c>
      <c r="E186" s="33">
        <v>4096</v>
      </c>
      <c r="F186" s="26">
        <v>2997.2</v>
      </c>
      <c r="G186" s="26">
        <v>35.4</v>
      </c>
      <c r="H186" s="26"/>
      <c r="I186" s="26">
        <v>177</v>
      </c>
      <c r="J186" s="26">
        <f t="shared" si="12"/>
        <v>3209.6</v>
      </c>
      <c r="K186" s="86">
        <v>4096</v>
      </c>
      <c r="L186" s="26">
        <v>2997.2</v>
      </c>
      <c r="M186" s="26">
        <v>35.4</v>
      </c>
      <c r="N186" s="26"/>
      <c r="O186" s="26">
        <v>177</v>
      </c>
      <c r="P186" s="26">
        <f t="shared" si="15"/>
        <v>3209.6</v>
      </c>
      <c r="Q186" s="87">
        <v>4096</v>
      </c>
      <c r="R186" s="26">
        <v>2997.2</v>
      </c>
      <c r="S186" s="26">
        <v>35.4</v>
      </c>
      <c r="T186" s="26"/>
      <c r="U186" s="26">
        <v>177</v>
      </c>
      <c r="V186" s="26">
        <f t="shared" si="16"/>
        <v>3209.6</v>
      </c>
      <c r="W186" s="6" t="s">
        <v>20</v>
      </c>
      <c r="X186" s="6" t="s">
        <v>560</v>
      </c>
      <c r="Y186" s="6"/>
      <c r="Z186" s="1"/>
    </row>
    <row r="187" spans="1:26" ht="48" customHeight="1" x14ac:dyDescent="0.25">
      <c r="A187" s="5">
        <v>185</v>
      </c>
      <c r="B187" s="6" t="s">
        <v>563</v>
      </c>
      <c r="C187" s="7" t="s">
        <v>564</v>
      </c>
      <c r="D187" s="7" t="s">
        <v>565</v>
      </c>
      <c r="E187" s="33">
        <v>4096</v>
      </c>
      <c r="F187" s="26">
        <v>2997.2</v>
      </c>
      <c r="G187" s="26">
        <v>35.4</v>
      </c>
      <c r="H187" s="26"/>
      <c r="I187" s="26">
        <v>177</v>
      </c>
      <c r="J187" s="26">
        <f t="shared" si="12"/>
        <v>3209.6</v>
      </c>
      <c r="K187" s="86">
        <v>4096</v>
      </c>
      <c r="L187" s="26">
        <v>2997.2</v>
      </c>
      <c r="M187" s="26">
        <v>35.4</v>
      </c>
      <c r="N187" s="26"/>
      <c r="O187" s="26">
        <v>177</v>
      </c>
      <c r="P187" s="26">
        <f t="shared" si="15"/>
        <v>3209.6</v>
      </c>
      <c r="Q187" s="87">
        <v>4096</v>
      </c>
      <c r="R187" s="26">
        <v>2997.2</v>
      </c>
      <c r="S187" s="26">
        <v>35.4</v>
      </c>
      <c r="T187" s="26"/>
      <c r="U187" s="26">
        <v>177</v>
      </c>
      <c r="V187" s="26">
        <f t="shared" si="16"/>
        <v>3209.6</v>
      </c>
      <c r="W187" s="6" t="s">
        <v>20</v>
      </c>
      <c r="X187" s="6" t="s">
        <v>563</v>
      </c>
      <c r="Y187" s="6"/>
      <c r="Z187" s="1"/>
    </row>
    <row r="188" spans="1:26" ht="48" customHeight="1" x14ac:dyDescent="0.25">
      <c r="A188" s="5">
        <v>186</v>
      </c>
      <c r="B188" s="6" t="s">
        <v>566</v>
      </c>
      <c r="C188" s="7" t="s">
        <v>567</v>
      </c>
      <c r="D188" s="7" t="s">
        <v>568</v>
      </c>
      <c r="E188" s="33">
        <v>4096</v>
      </c>
      <c r="F188" s="26">
        <v>2997.2</v>
      </c>
      <c r="G188" s="26">
        <v>35.4</v>
      </c>
      <c r="H188" s="26"/>
      <c r="I188" s="26">
        <v>177</v>
      </c>
      <c r="J188" s="26">
        <f t="shared" si="12"/>
        <v>3209.6</v>
      </c>
      <c r="K188" s="86">
        <v>4096</v>
      </c>
      <c r="L188" s="26">
        <v>2997.2</v>
      </c>
      <c r="M188" s="26">
        <v>35.4</v>
      </c>
      <c r="N188" s="26"/>
      <c r="O188" s="26">
        <v>177</v>
      </c>
      <c r="P188" s="26">
        <f t="shared" si="15"/>
        <v>3209.6</v>
      </c>
      <c r="Q188" s="87">
        <v>4096</v>
      </c>
      <c r="R188" s="26">
        <v>2997.2</v>
      </c>
      <c r="S188" s="26">
        <v>35.4</v>
      </c>
      <c r="T188" s="26"/>
      <c r="U188" s="26">
        <v>177</v>
      </c>
      <c r="V188" s="26">
        <f t="shared" si="16"/>
        <v>3209.6</v>
      </c>
      <c r="W188" s="6" t="s">
        <v>20</v>
      </c>
      <c r="X188" s="6" t="s">
        <v>566</v>
      </c>
      <c r="Y188" s="6"/>
      <c r="Z188" s="1"/>
    </row>
    <row r="189" spans="1:26" ht="48" customHeight="1" x14ac:dyDescent="0.25">
      <c r="A189" s="5">
        <v>187</v>
      </c>
      <c r="B189" s="6" t="s">
        <v>569</v>
      </c>
      <c r="C189" s="7" t="s">
        <v>570</v>
      </c>
      <c r="D189" s="7" t="s">
        <v>571</v>
      </c>
      <c r="E189" s="33">
        <v>3072</v>
      </c>
      <c r="F189" s="26">
        <v>2283.3000000000002</v>
      </c>
      <c r="G189" s="26">
        <v>23.6</v>
      </c>
      <c r="H189" s="26"/>
      <c r="I189" s="26">
        <v>177</v>
      </c>
      <c r="J189" s="26">
        <f t="shared" si="12"/>
        <v>2483.9</v>
      </c>
      <c r="K189" s="86">
        <v>3072</v>
      </c>
      <c r="L189" s="26">
        <v>2283.3000000000002</v>
      </c>
      <c r="M189" s="26">
        <v>23.6</v>
      </c>
      <c r="N189" s="26"/>
      <c r="O189" s="26">
        <v>177</v>
      </c>
      <c r="P189" s="26">
        <f t="shared" si="15"/>
        <v>2483.9</v>
      </c>
      <c r="Q189" s="87">
        <v>3072</v>
      </c>
      <c r="R189" s="26">
        <v>2283.3000000000002</v>
      </c>
      <c r="S189" s="26">
        <v>23.6</v>
      </c>
      <c r="T189" s="26"/>
      <c r="U189" s="26">
        <v>177</v>
      </c>
      <c r="V189" s="26">
        <f t="shared" si="16"/>
        <v>2483.9</v>
      </c>
      <c r="W189" s="6" t="s">
        <v>13</v>
      </c>
      <c r="X189" s="6" t="s">
        <v>569</v>
      </c>
      <c r="Y189" s="6"/>
      <c r="Z189" s="1"/>
    </row>
    <row r="190" spans="1:26" ht="48" customHeight="1" x14ac:dyDescent="0.25">
      <c r="A190" s="5">
        <v>188</v>
      </c>
      <c r="B190" s="6" t="s">
        <v>572</v>
      </c>
      <c r="C190" s="7" t="s">
        <v>573</v>
      </c>
      <c r="D190" s="7" t="s">
        <v>574</v>
      </c>
      <c r="E190" s="33">
        <v>10240</v>
      </c>
      <c r="F190" s="26">
        <v>8425.2000000000007</v>
      </c>
      <c r="G190" s="26">
        <v>35.4</v>
      </c>
      <c r="H190" s="26"/>
      <c r="I190" s="26">
        <v>177</v>
      </c>
      <c r="J190" s="26">
        <f t="shared" si="12"/>
        <v>8637.6</v>
      </c>
      <c r="K190" s="86">
        <v>10240</v>
      </c>
      <c r="L190" s="26">
        <v>8425.2000000000007</v>
      </c>
      <c r="M190" s="26">
        <v>35.4</v>
      </c>
      <c r="N190" s="26"/>
      <c r="O190" s="26">
        <v>177</v>
      </c>
      <c r="P190" s="26">
        <f t="shared" si="15"/>
        <v>8637.6</v>
      </c>
      <c r="Q190" s="87">
        <v>10240</v>
      </c>
      <c r="R190" s="26">
        <v>8425.2000000000007</v>
      </c>
      <c r="S190" s="26">
        <v>35.4</v>
      </c>
      <c r="T190" s="26"/>
      <c r="U190" s="26">
        <v>177</v>
      </c>
      <c r="V190" s="26">
        <f t="shared" si="16"/>
        <v>8637.6</v>
      </c>
      <c r="W190" s="6" t="s">
        <v>20</v>
      </c>
      <c r="X190" s="6" t="s">
        <v>572</v>
      </c>
      <c r="Y190" s="6"/>
      <c r="Z190" s="1"/>
    </row>
    <row r="191" spans="1:26" ht="48" customHeight="1" x14ac:dyDescent="0.25">
      <c r="A191" s="5">
        <v>189</v>
      </c>
      <c r="B191" s="6" t="s">
        <v>575</v>
      </c>
      <c r="C191" s="7" t="s">
        <v>576</v>
      </c>
      <c r="D191" s="7" t="s">
        <v>577</v>
      </c>
      <c r="E191" s="33">
        <v>4096</v>
      </c>
      <c r="F191" s="26">
        <v>2997.2</v>
      </c>
      <c r="G191" s="26">
        <v>35.4</v>
      </c>
      <c r="H191" s="26"/>
      <c r="I191" s="26">
        <v>177</v>
      </c>
      <c r="J191" s="26">
        <f t="shared" si="12"/>
        <v>3209.6</v>
      </c>
      <c r="K191" s="86">
        <v>4096</v>
      </c>
      <c r="L191" s="26">
        <v>2997.2</v>
      </c>
      <c r="M191" s="26">
        <v>35.4</v>
      </c>
      <c r="N191" s="26"/>
      <c r="O191" s="26">
        <v>177</v>
      </c>
      <c r="P191" s="26">
        <f t="shared" si="15"/>
        <v>3209.6</v>
      </c>
      <c r="Q191" s="87">
        <v>4096</v>
      </c>
      <c r="R191" s="26">
        <v>2997.2</v>
      </c>
      <c r="S191" s="26">
        <v>35.4</v>
      </c>
      <c r="T191" s="26"/>
      <c r="U191" s="26">
        <v>177</v>
      </c>
      <c r="V191" s="26">
        <f t="shared" si="16"/>
        <v>3209.6</v>
      </c>
      <c r="W191" s="6" t="s">
        <v>20</v>
      </c>
      <c r="X191" s="6" t="s">
        <v>575</v>
      </c>
      <c r="Y191" s="6"/>
      <c r="Z191" s="1"/>
    </row>
    <row r="192" spans="1:26" ht="48" customHeight="1" x14ac:dyDescent="0.25">
      <c r="A192" s="5">
        <v>190</v>
      </c>
      <c r="B192" s="6" t="s">
        <v>578</v>
      </c>
      <c r="C192" s="7" t="s">
        <v>579</v>
      </c>
      <c r="D192" s="7" t="s">
        <v>580</v>
      </c>
      <c r="E192" s="33">
        <v>4096</v>
      </c>
      <c r="F192" s="26">
        <v>2997.2</v>
      </c>
      <c r="G192" s="26">
        <v>35.4</v>
      </c>
      <c r="H192" s="26"/>
      <c r="I192" s="26">
        <v>177</v>
      </c>
      <c r="J192" s="26">
        <f t="shared" si="12"/>
        <v>3209.6</v>
      </c>
      <c r="K192" s="86">
        <v>4096</v>
      </c>
      <c r="L192" s="26">
        <v>2997.2</v>
      </c>
      <c r="M192" s="26">
        <v>35.4</v>
      </c>
      <c r="N192" s="26"/>
      <c r="O192" s="26">
        <v>177</v>
      </c>
      <c r="P192" s="26">
        <f t="shared" si="15"/>
        <v>3209.6</v>
      </c>
      <c r="Q192" s="87">
        <v>4096</v>
      </c>
      <c r="R192" s="26">
        <v>2997.2</v>
      </c>
      <c r="S192" s="26">
        <v>35.4</v>
      </c>
      <c r="T192" s="26"/>
      <c r="U192" s="26">
        <v>177</v>
      </c>
      <c r="V192" s="26">
        <f t="shared" si="16"/>
        <v>3209.6</v>
      </c>
      <c r="W192" s="6" t="s">
        <v>20</v>
      </c>
      <c r="X192" s="6" t="s">
        <v>578</v>
      </c>
      <c r="Y192" s="6"/>
      <c r="Z192" s="1"/>
    </row>
    <row r="193" spans="1:26" ht="60" customHeight="1" x14ac:dyDescent="0.25">
      <c r="A193" s="5">
        <v>191</v>
      </c>
      <c r="B193" s="6" t="s">
        <v>581</v>
      </c>
      <c r="C193" s="7" t="s">
        <v>582</v>
      </c>
      <c r="D193" s="7" t="s">
        <v>583</v>
      </c>
      <c r="E193" s="33">
        <v>4096</v>
      </c>
      <c r="F193" s="26">
        <v>2997.2</v>
      </c>
      <c r="G193" s="26">
        <v>35.4</v>
      </c>
      <c r="H193" s="26"/>
      <c r="I193" s="26">
        <v>177</v>
      </c>
      <c r="J193" s="26">
        <f t="shared" si="12"/>
        <v>3209.6</v>
      </c>
      <c r="K193" s="86">
        <v>4096</v>
      </c>
      <c r="L193" s="26">
        <v>2997.2</v>
      </c>
      <c r="M193" s="26">
        <v>35.4</v>
      </c>
      <c r="N193" s="26"/>
      <c r="O193" s="26">
        <v>177</v>
      </c>
      <c r="P193" s="26">
        <f t="shared" si="15"/>
        <v>3209.6</v>
      </c>
      <c r="Q193" s="87">
        <v>4096</v>
      </c>
      <c r="R193" s="26">
        <v>2997.2</v>
      </c>
      <c r="S193" s="26">
        <v>35.4</v>
      </c>
      <c r="T193" s="26"/>
      <c r="U193" s="26">
        <v>177</v>
      </c>
      <c r="V193" s="26">
        <f t="shared" si="16"/>
        <v>3209.6</v>
      </c>
      <c r="W193" s="6" t="s">
        <v>20</v>
      </c>
      <c r="X193" s="6" t="s">
        <v>581</v>
      </c>
      <c r="Y193" s="6"/>
      <c r="Z193" s="1"/>
    </row>
    <row r="194" spans="1:26" ht="48" customHeight="1" x14ac:dyDescent="0.25">
      <c r="A194" s="5">
        <v>192</v>
      </c>
      <c r="B194" s="6" t="s">
        <v>584</v>
      </c>
      <c r="C194" s="7" t="s">
        <v>398</v>
      </c>
      <c r="D194" s="7" t="s">
        <v>585</v>
      </c>
      <c r="E194" s="33">
        <v>4096</v>
      </c>
      <c r="F194" s="26">
        <v>2997.2</v>
      </c>
      <c r="G194" s="26">
        <v>35.4</v>
      </c>
      <c r="H194" s="26"/>
      <c r="I194" s="26">
        <v>177</v>
      </c>
      <c r="J194" s="26">
        <f t="shared" si="12"/>
        <v>3209.6</v>
      </c>
      <c r="K194" s="86">
        <v>4096</v>
      </c>
      <c r="L194" s="26">
        <v>2997.2</v>
      </c>
      <c r="M194" s="26">
        <v>35.4</v>
      </c>
      <c r="N194" s="26"/>
      <c r="O194" s="26">
        <v>177</v>
      </c>
      <c r="P194" s="26">
        <f t="shared" si="15"/>
        <v>3209.6</v>
      </c>
      <c r="Q194" s="87">
        <v>4096</v>
      </c>
      <c r="R194" s="26">
        <v>2997.2</v>
      </c>
      <c r="S194" s="26">
        <v>35.4</v>
      </c>
      <c r="T194" s="26"/>
      <c r="U194" s="26">
        <v>177</v>
      </c>
      <c r="V194" s="26">
        <f t="shared" si="16"/>
        <v>3209.6</v>
      </c>
      <c r="W194" s="6" t="s">
        <v>20</v>
      </c>
      <c r="X194" s="6" t="s">
        <v>584</v>
      </c>
      <c r="Y194" s="6"/>
      <c r="Z194" s="1"/>
    </row>
    <row r="195" spans="1:26" ht="60" customHeight="1" x14ac:dyDescent="0.25">
      <c r="A195" s="5">
        <v>193</v>
      </c>
      <c r="B195" s="6" t="s">
        <v>586</v>
      </c>
      <c r="C195" s="7" t="s">
        <v>587</v>
      </c>
      <c r="D195" s="7" t="s">
        <v>588</v>
      </c>
      <c r="E195" s="33">
        <v>4096</v>
      </c>
      <c r="F195" s="26">
        <v>2997.2</v>
      </c>
      <c r="G195" s="26">
        <v>35.4</v>
      </c>
      <c r="H195" s="26"/>
      <c r="I195" s="26">
        <v>177</v>
      </c>
      <c r="J195" s="26">
        <f t="shared" si="12"/>
        <v>3209.6</v>
      </c>
      <c r="K195" s="86">
        <v>4096</v>
      </c>
      <c r="L195" s="26">
        <v>2997.2</v>
      </c>
      <c r="M195" s="26">
        <v>35.4</v>
      </c>
      <c r="N195" s="26"/>
      <c r="O195" s="26">
        <v>177</v>
      </c>
      <c r="P195" s="26">
        <f t="shared" si="15"/>
        <v>3209.6</v>
      </c>
      <c r="Q195" s="87">
        <v>4096</v>
      </c>
      <c r="R195" s="26">
        <v>2997.2</v>
      </c>
      <c r="S195" s="26">
        <v>35.4</v>
      </c>
      <c r="T195" s="26"/>
      <c r="U195" s="26">
        <v>177</v>
      </c>
      <c r="V195" s="26">
        <f t="shared" si="16"/>
        <v>3209.6</v>
      </c>
      <c r="W195" s="6" t="s">
        <v>20</v>
      </c>
      <c r="X195" s="6" t="s">
        <v>586</v>
      </c>
      <c r="Y195" s="6"/>
      <c r="Z195" s="1"/>
    </row>
    <row r="196" spans="1:26" ht="60" customHeight="1" x14ac:dyDescent="0.25">
      <c r="A196" s="5">
        <v>194</v>
      </c>
      <c r="B196" s="6" t="s">
        <v>589</v>
      </c>
      <c r="C196" s="7" t="s">
        <v>587</v>
      </c>
      <c r="D196" s="7" t="s">
        <v>511</v>
      </c>
      <c r="E196" s="33">
        <v>4096</v>
      </c>
      <c r="F196" s="26">
        <v>2997.2</v>
      </c>
      <c r="G196" s="26">
        <v>35.4</v>
      </c>
      <c r="H196" s="26"/>
      <c r="I196" s="26">
        <v>177</v>
      </c>
      <c r="J196" s="26">
        <f t="shared" ref="J196:J259" si="17">F196+G196+H196+I196</f>
        <v>3209.6</v>
      </c>
      <c r="K196" s="86">
        <v>4096</v>
      </c>
      <c r="L196" s="26">
        <v>2997.2</v>
      </c>
      <c r="M196" s="26">
        <v>35.4</v>
      </c>
      <c r="N196" s="26"/>
      <c r="O196" s="26">
        <v>177</v>
      </c>
      <c r="P196" s="26">
        <f t="shared" si="15"/>
        <v>3209.6</v>
      </c>
      <c r="Q196" s="87">
        <v>4096</v>
      </c>
      <c r="R196" s="26">
        <v>2997.2</v>
      </c>
      <c r="S196" s="26">
        <v>35.4</v>
      </c>
      <c r="T196" s="26"/>
      <c r="U196" s="26">
        <v>177</v>
      </c>
      <c r="V196" s="26">
        <f t="shared" si="16"/>
        <v>3209.6</v>
      </c>
      <c r="W196" s="6" t="s">
        <v>20</v>
      </c>
      <c r="X196" s="6" t="s">
        <v>589</v>
      </c>
      <c r="Y196" s="6"/>
      <c r="Z196" s="1"/>
    </row>
    <row r="197" spans="1:26" ht="60" customHeight="1" x14ac:dyDescent="0.25">
      <c r="A197" s="5">
        <v>195</v>
      </c>
      <c r="B197" s="6" t="s">
        <v>590</v>
      </c>
      <c r="C197" s="7" t="s">
        <v>591</v>
      </c>
      <c r="D197" s="7" t="s">
        <v>592</v>
      </c>
      <c r="E197" s="33">
        <v>4096</v>
      </c>
      <c r="F197" s="26">
        <v>2997.2</v>
      </c>
      <c r="G197" s="26">
        <v>35.4</v>
      </c>
      <c r="H197" s="26"/>
      <c r="I197" s="26">
        <v>177</v>
      </c>
      <c r="J197" s="26">
        <f t="shared" si="17"/>
        <v>3209.6</v>
      </c>
      <c r="K197" s="86">
        <v>4096</v>
      </c>
      <c r="L197" s="26">
        <v>2997.2</v>
      </c>
      <c r="M197" s="26">
        <v>35.4</v>
      </c>
      <c r="N197" s="26"/>
      <c r="O197" s="26">
        <v>177</v>
      </c>
      <c r="P197" s="26">
        <f t="shared" si="15"/>
        <v>3209.6</v>
      </c>
      <c r="Q197" s="87">
        <v>4096</v>
      </c>
      <c r="R197" s="26">
        <v>2997.2</v>
      </c>
      <c r="S197" s="26">
        <v>35.4</v>
      </c>
      <c r="T197" s="26"/>
      <c r="U197" s="26">
        <v>177</v>
      </c>
      <c r="V197" s="26">
        <f t="shared" si="16"/>
        <v>3209.6</v>
      </c>
      <c r="W197" s="6" t="s">
        <v>20</v>
      </c>
      <c r="X197" s="6" t="s">
        <v>590</v>
      </c>
      <c r="Y197" s="6"/>
      <c r="Z197" s="1"/>
    </row>
    <row r="198" spans="1:26" ht="48" customHeight="1" x14ac:dyDescent="0.25">
      <c r="A198" s="5">
        <v>196</v>
      </c>
      <c r="B198" s="6" t="s">
        <v>593</v>
      </c>
      <c r="C198" s="7" t="s">
        <v>594</v>
      </c>
      <c r="D198" s="7" t="s">
        <v>595</v>
      </c>
      <c r="E198" s="33">
        <v>4096</v>
      </c>
      <c r="F198" s="26">
        <v>2997.2</v>
      </c>
      <c r="G198" s="26">
        <v>35.4</v>
      </c>
      <c r="H198" s="26"/>
      <c r="I198" s="26">
        <v>177</v>
      </c>
      <c r="J198" s="26">
        <f t="shared" si="17"/>
        <v>3209.6</v>
      </c>
      <c r="K198" s="86">
        <v>4096</v>
      </c>
      <c r="L198" s="26">
        <v>2997.2</v>
      </c>
      <c r="M198" s="26">
        <v>35.4</v>
      </c>
      <c r="N198" s="26"/>
      <c r="O198" s="26">
        <v>177</v>
      </c>
      <c r="P198" s="26">
        <f t="shared" si="15"/>
        <v>3209.6</v>
      </c>
      <c r="Q198" s="87">
        <v>4096</v>
      </c>
      <c r="R198" s="26">
        <v>2997.2</v>
      </c>
      <c r="S198" s="26">
        <v>35.4</v>
      </c>
      <c r="T198" s="26"/>
      <c r="U198" s="26">
        <v>177</v>
      </c>
      <c r="V198" s="26">
        <f t="shared" si="16"/>
        <v>3209.6</v>
      </c>
      <c r="W198" s="6" t="s">
        <v>20</v>
      </c>
      <c r="X198" s="6" t="s">
        <v>593</v>
      </c>
      <c r="Y198" s="6"/>
      <c r="Z198" s="1"/>
    </row>
    <row r="199" spans="1:26" ht="60" customHeight="1" x14ac:dyDescent="0.25">
      <c r="A199" s="5">
        <v>197</v>
      </c>
      <c r="B199" s="6" t="s">
        <v>596</v>
      </c>
      <c r="C199" s="7" t="s">
        <v>597</v>
      </c>
      <c r="D199" s="7" t="s">
        <v>598</v>
      </c>
      <c r="E199" s="33">
        <v>4096</v>
      </c>
      <c r="F199" s="26">
        <v>2997.2</v>
      </c>
      <c r="G199" s="26">
        <v>35.4</v>
      </c>
      <c r="H199" s="26"/>
      <c r="I199" s="26">
        <v>177</v>
      </c>
      <c r="J199" s="26">
        <f t="shared" si="17"/>
        <v>3209.6</v>
      </c>
      <c r="K199" s="86">
        <v>4096</v>
      </c>
      <c r="L199" s="26">
        <v>2997.2</v>
      </c>
      <c r="M199" s="26">
        <v>35.4</v>
      </c>
      <c r="N199" s="26"/>
      <c r="O199" s="26">
        <v>177</v>
      </c>
      <c r="P199" s="26">
        <f t="shared" si="15"/>
        <v>3209.6</v>
      </c>
      <c r="Q199" s="87">
        <v>4096</v>
      </c>
      <c r="R199" s="26">
        <v>2997.2</v>
      </c>
      <c r="S199" s="26">
        <v>35.4</v>
      </c>
      <c r="T199" s="26"/>
      <c r="U199" s="26">
        <v>177</v>
      </c>
      <c r="V199" s="26">
        <f t="shared" si="16"/>
        <v>3209.6</v>
      </c>
      <c r="W199" s="6" t="s">
        <v>20</v>
      </c>
      <c r="X199" s="6" t="s">
        <v>596</v>
      </c>
      <c r="Y199" s="6"/>
      <c r="Z199" s="1"/>
    </row>
    <row r="200" spans="1:26" ht="60" customHeight="1" x14ac:dyDescent="0.25">
      <c r="A200" s="5">
        <v>198</v>
      </c>
      <c r="B200" s="6" t="s">
        <v>599</v>
      </c>
      <c r="C200" s="7" t="s">
        <v>600</v>
      </c>
      <c r="D200" s="7" t="s">
        <v>601</v>
      </c>
      <c r="E200" s="33">
        <v>4096</v>
      </c>
      <c r="F200" s="26">
        <v>2997.2</v>
      </c>
      <c r="G200" s="26">
        <v>35.4</v>
      </c>
      <c r="H200" s="26"/>
      <c r="I200" s="26">
        <v>177</v>
      </c>
      <c r="J200" s="26">
        <f t="shared" si="17"/>
        <v>3209.6</v>
      </c>
      <c r="K200" s="86">
        <v>4096</v>
      </c>
      <c r="L200" s="26">
        <v>2997.2</v>
      </c>
      <c r="M200" s="26">
        <v>35.4</v>
      </c>
      <c r="N200" s="26"/>
      <c r="O200" s="26">
        <v>177</v>
      </c>
      <c r="P200" s="26">
        <f t="shared" si="15"/>
        <v>3209.6</v>
      </c>
      <c r="Q200" s="87">
        <v>4096</v>
      </c>
      <c r="R200" s="26">
        <v>2997.2</v>
      </c>
      <c r="S200" s="26">
        <v>35.4</v>
      </c>
      <c r="T200" s="26"/>
      <c r="U200" s="26">
        <v>177</v>
      </c>
      <c r="V200" s="26">
        <f t="shared" si="16"/>
        <v>3209.6</v>
      </c>
      <c r="W200" s="6" t="s">
        <v>20</v>
      </c>
      <c r="X200" s="6" t="s">
        <v>599</v>
      </c>
      <c r="Y200" s="6"/>
      <c r="Z200" s="1"/>
    </row>
    <row r="201" spans="1:26" ht="60" customHeight="1" x14ac:dyDescent="0.25">
      <c r="A201" s="5">
        <v>199</v>
      </c>
      <c r="B201" s="6" t="s">
        <v>602</v>
      </c>
      <c r="C201" s="7" t="s">
        <v>603</v>
      </c>
      <c r="D201" s="7" t="s">
        <v>604</v>
      </c>
      <c r="E201" s="33">
        <v>4096</v>
      </c>
      <c r="F201" s="26">
        <v>2997.2</v>
      </c>
      <c r="G201" s="26">
        <v>35.4</v>
      </c>
      <c r="H201" s="26"/>
      <c r="I201" s="26">
        <v>177</v>
      </c>
      <c r="J201" s="26">
        <f t="shared" si="17"/>
        <v>3209.6</v>
      </c>
      <c r="K201" s="86">
        <v>4096</v>
      </c>
      <c r="L201" s="26">
        <v>2997.2</v>
      </c>
      <c r="M201" s="26">
        <v>35.4</v>
      </c>
      <c r="N201" s="26"/>
      <c r="O201" s="26">
        <v>177</v>
      </c>
      <c r="P201" s="26">
        <f t="shared" si="15"/>
        <v>3209.6</v>
      </c>
      <c r="Q201" s="87">
        <v>4096</v>
      </c>
      <c r="R201" s="26">
        <v>2997.2</v>
      </c>
      <c r="S201" s="26">
        <v>35.4</v>
      </c>
      <c r="T201" s="26"/>
      <c r="U201" s="26">
        <v>177</v>
      </c>
      <c r="V201" s="26">
        <f t="shared" si="16"/>
        <v>3209.6</v>
      </c>
      <c r="W201" s="6" t="s">
        <v>20</v>
      </c>
      <c r="X201" s="6" t="s">
        <v>602</v>
      </c>
      <c r="Y201" s="6"/>
      <c r="Z201" s="1"/>
    </row>
    <row r="202" spans="1:26" ht="60" customHeight="1" x14ac:dyDescent="0.25">
      <c r="A202" s="5">
        <v>200</v>
      </c>
      <c r="B202" s="6" t="s">
        <v>605</v>
      </c>
      <c r="C202" s="7" t="s">
        <v>606</v>
      </c>
      <c r="D202" s="7" t="s">
        <v>607</v>
      </c>
      <c r="E202" s="33">
        <v>4096</v>
      </c>
      <c r="F202" s="26">
        <v>2997.2</v>
      </c>
      <c r="G202" s="26">
        <v>35.4</v>
      </c>
      <c r="H202" s="26"/>
      <c r="I202" s="26">
        <v>177</v>
      </c>
      <c r="J202" s="26">
        <f t="shared" si="17"/>
        <v>3209.6</v>
      </c>
      <c r="K202" s="86">
        <v>4096</v>
      </c>
      <c r="L202" s="26">
        <v>2997.2</v>
      </c>
      <c r="M202" s="26">
        <v>35.4</v>
      </c>
      <c r="N202" s="26"/>
      <c r="O202" s="26">
        <v>177</v>
      </c>
      <c r="P202" s="26">
        <f t="shared" si="15"/>
        <v>3209.6</v>
      </c>
      <c r="Q202" s="87">
        <v>4096</v>
      </c>
      <c r="R202" s="26">
        <v>2997.2</v>
      </c>
      <c r="S202" s="26">
        <v>35.4</v>
      </c>
      <c r="T202" s="26"/>
      <c r="U202" s="26">
        <v>177</v>
      </c>
      <c r="V202" s="26">
        <f t="shared" si="16"/>
        <v>3209.6</v>
      </c>
      <c r="W202" s="6" t="s">
        <v>20</v>
      </c>
      <c r="X202" s="6" t="s">
        <v>605</v>
      </c>
      <c r="Y202" s="6"/>
      <c r="Z202" s="1"/>
    </row>
    <row r="203" spans="1:26" ht="51.75" customHeight="1" x14ac:dyDescent="0.25">
      <c r="A203" s="5">
        <v>201</v>
      </c>
      <c r="B203" s="6" t="s">
        <v>608</v>
      </c>
      <c r="C203" s="7" t="s">
        <v>609</v>
      </c>
      <c r="D203" s="7" t="s">
        <v>610</v>
      </c>
      <c r="E203" s="33">
        <v>2048</v>
      </c>
      <c r="F203" s="26">
        <v>1569.4</v>
      </c>
      <c r="G203" s="26">
        <v>23.6</v>
      </c>
      <c r="H203" s="26"/>
      <c r="I203" s="26">
        <v>177</v>
      </c>
      <c r="J203" s="26">
        <f t="shared" si="17"/>
        <v>1770</v>
      </c>
      <c r="K203" s="86">
        <v>2048</v>
      </c>
      <c r="L203" s="26">
        <v>1569.4</v>
      </c>
      <c r="M203" s="26">
        <v>23.6</v>
      </c>
      <c r="N203" s="26"/>
      <c r="O203" s="26">
        <v>177</v>
      </c>
      <c r="P203" s="26">
        <f t="shared" si="15"/>
        <v>1770</v>
      </c>
      <c r="Q203" s="87">
        <v>2048</v>
      </c>
      <c r="R203" s="26">
        <v>1569.4</v>
      </c>
      <c r="S203" s="26">
        <v>23.6</v>
      </c>
      <c r="T203" s="26"/>
      <c r="U203" s="26">
        <v>177</v>
      </c>
      <c r="V203" s="26">
        <f t="shared" si="16"/>
        <v>1770</v>
      </c>
      <c r="W203" s="6" t="s">
        <v>13</v>
      </c>
      <c r="X203" s="6" t="s">
        <v>608</v>
      </c>
      <c r="Y203" s="6"/>
      <c r="Z203" s="1"/>
    </row>
    <row r="204" spans="1:26" ht="38.25" customHeight="1" x14ac:dyDescent="0.25">
      <c r="A204" s="5">
        <v>202</v>
      </c>
      <c r="B204" s="6" t="s">
        <v>611</v>
      </c>
      <c r="C204" s="7" t="s">
        <v>612</v>
      </c>
      <c r="D204" s="7" t="s">
        <v>556</v>
      </c>
      <c r="E204" s="33">
        <v>4096</v>
      </c>
      <c r="F204" s="26">
        <v>2997.2</v>
      </c>
      <c r="G204" s="26">
        <v>23.6</v>
      </c>
      <c r="H204" s="26"/>
      <c r="I204" s="26">
        <v>177</v>
      </c>
      <c r="J204" s="26">
        <f t="shared" si="17"/>
        <v>3197.7999999999997</v>
      </c>
      <c r="K204" s="86">
        <v>4096</v>
      </c>
      <c r="L204" s="26">
        <v>2997.2</v>
      </c>
      <c r="M204" s="26">
        <v>23.6</v>
      </c>
      <c r="N204" s="26"/>
      <c r="O204" s="26">
        <v>177</v>
      </c>
      <c r="P204" s="26">
        <f t="shared" si="15"/>
        <v>3197.7999999999997</v>
      </c>
      <c r="Q204" s="87">
        <v>4096</v>
      </c>
      <c r="R204" s="26">
        <v>2997.2</v>
      </c>
      <c r="S204" s="26">
        <v>23.6</v>
      </c>
      <c r="T204" s="26"/>
      <c r="U204" s="26">
        <v>177</v>
      </c>
      <c r="V204" s="26">
        <f t="shared" si="16"/>
        <v>3197.7999999999997</v>
      </c>
      <c r="W204" s="6" t="s">
        <v>13</v>
      </c>
      <c r="X204" s="6" t="s">
        <v>611</v>
      </c>
      <c r="Y204" s="6"/>
      <c r="Z204" s="1"/>
    </row>
    <row r="205" spans="1:26" ht="37.5" customHeight="1" x14ac:dyDescent="0.25">
      <c r="A205" s="5">
        <v>203</v>
      </c>
      <c r="B205" s="6" t="s">
        <v>613</v>
      </c>
      <c r="C205" s="7" t="s">
        <v>614</v>
      </c>
      <c r="D205" s="7" t="s">
        <v>615</v>
      </c>
      <c r="E205" s="33">
        <v>4096</v>
      </c>
      <c r="F205" s="26">
        <v>2997.2</v>
      </c>
      <c r="G205" s="26">
        <v>23.6</v>
      </c>
      <c r="H205" s="26"/>
      <c r="I205" s="26">
        <v>177</v>
      </c>
      <c r="J205" s="26">
        <f t="shared" si="17"/>
        <v>3197.7999999999997</v>
      </c>
      <c r="K205" s="86">
        <v>4096</v>
      </c>
      <c r="L205" s="26">
        <v>2997.2</v>
      </c>
      <c r="M205" s="26">
        <v>23.6</v>
      </c>
      <c r="N205" s="26"/>
      <c r="O205" s="26">
        <v>177</v>
      </c>
      <c r="P205" s="26">
        <f t="shared" si="15"/>
        <v>3197.7999999999997</v>
      </c>
      <c r="Q205" s="87">
        <v>4096</v>
      </c>
      <c r="R205" s="26">
        <v>2997.2</v>
      </c>
      <c r="S205" s="26">
        <v>23.6</v>
      </c>
      <c r="T205" s="26"/>
      <c r="U205" s="26">
        <v>177</v>
      </c>
      <c r="V205" s="26">
        <f t="shared" si="16"/>
        <v>3197.7999999999997</v>
      </c>
      <c r="W205" s="6" t="s">
        <v>13</v>
      </c>
      <c r="X205" s="6" t="s">
        <v>613</v>
      </c>
      <c r="Y205" s="6"/>
      <c r="Z205" s="1"/>
    </row>
    <row r="206" spans="1:26" ht="41.25" customHeight="1" x14ac:dyDescent="0.25">
      <c r="A206" s="5">
        <v>204</v>
      </c>
      <c r="B206" s="6" t="s">
        <v>616</v>
      </c>
      <c r="C206" s="7" t="s">
        <v>617</v>
      </c>
      <c r="D206" s="7" t="s">
        <v>618</v>
      </c>
      <c r="E206" s="33">
        <v>10240</v>
      </c>
      <c r="F206" s="26">
        <v>8425.2000000000007</v>
      </c>
      <c r="G206" s="26">
        <v>35.4</v>
      </c>
      <c r="H206" s="26"/>
      <c r="I206" s="26">
        <v>177</v>
      </c>
      <c r="J206" s="26">
        <f t="shared" si="17"/>
        <v>8637.6</v>
      </c>
      <c r="K206" s="86">
        <v>10240</v>
      </c>
      <c r="L206" s="26">
        <v>8425.2000000000007</v>
      </c>
      <c r="M206" s="26">
        <v>35.4</v>
      </c>
      <c r="N206" s="26"/>
      <c r="O206" s="26">
        <v>177</v>
      </c>
      <c r="P206" s="26">
        <f t="shared" si="15"/>
        <v>8637.6</v>
      </c>
      <c r="Q206" s="87">
        <v>10240</v>
      </c>
      <c r="R206" s="26">
        <v>8425.2000000000007</v>
      </c>
      <c r="S206" s="26">
        <v>35.4</v>
      </c>
      <c r="T206" s="26"/>
      <c r="U206" s="26">
        <v>177</v>
      </c>
      <c r="V206" s="26">
        <f t="shared" si="16"/>
        <v>8637.6</v>
      </c>
      <c r="W206" s="6" t="s">
        <v>20</v>
      </c>
      <c r="X206" s="6" t="s">
        <v>616</v>
      </c>
      <c r="Y206" s="6"/>
      <c r="Z206" s="1"/>
    </row>
    <row r="207" spans="1:26" ht="36" customHeight="1" x14ac:dyDescent="0.25">
      <c r="A207" s="5">
        <v>205</v>
      </c>
      <c r="B207" s="6" t="s">
        <v>619</v>
      </c>
      <c r="C207" s="7" t="s">
        <v>620</v>
      </c>
      <c r="D207" s="7" t="s">
        <v>621</v>
      </c>
      <c r="E207" s="33">
        <v>4096</v>
      </c>
      <c r="F207" s="26">
        <v>2997.2</v>
      </c>
      <c r="G207" s="26">
        <v>35.4</v>
      </c>
      <c r="H207" s="26"/>
      <c r="I207" s="26">
        <v>177</v>
      </c>
      <c r="J207" s="26">
        <f t="shared" si="17"/>
        <v>3209.6</v>
      </c>
      <c r="K207" s="86">
        <v>4096</v>
      </c>
      <c r="L207" s="26">
        <v>2997.2</v>
      </c>
      <c r="M207" s="26">
        <v>35.4</v>
      </c>
      <c r="N207" s="26"/>
      <c r="O207" s="26">
        <v>177</v>
      </c>
      <c r="P207" s="26">
        <f t="shared" si="15"/>
        <v>3209.6</v>
      </c>
      <c r="Q207" s="87">
        <v>4096</v>
      </c>
      <c r="R207" s="26">
        <v>2997.2</v>
      </c>
      <c r="S207" s="26">
        <v>35.4</v>
      </c>
      <c r="T207" s="26"/>
      <c r="U207" s="26">
        <v>177</v>
      </c>
      <c r="V207" s="26">
        <f t="shared" si="16"/>
        <v>3209.6</v>
      </c>
      <c r="W207" s="6" t="s">
        <v>20</v>
      </c>
      <c r="X207" s="6" t="s">
        <v>619</v>
      </c>
      <c r="Y207" s="6"/>
      <c r="Z207" s="1"/>
    </row>
    <row r="208" spans="1:26" s="50" customFormat="1" ht="39.75" customHeight="1" x14ac:dyDescent="0.25">
      <c r="A208" s="44">
        <v>206</v>
      </c>
      <c r="B208" s="45" t="str">
        <f>X208</f>
        <v>96514-2306</v>
      </c>
      <c r="C208" s="46" t="s">
        <v>622</v>
      </c>
      <c r="D208" s="46" t="s">
        <v>623</v>
      </c>
      <c r="E208" s="47">
        <v>2048</v>
      </c>
      <c r="F208" s="48">
        <v>1569.4</v>
      </c>
      <c r="G208" s="48">
        <v>23.6</v>
      </c>
      <c r="H208" s="48"/>
      <c r="I208" s="48">
        <v>177</v>
      </c>
      <c r="J208" s="48">
        <f t="shared" si="17"/>
        <v>1770</v>
      </c>
      <c r="K208" s="86">
        <v>2048</v>
      </c>
      <c r="L208" s="48">
        <v>1569.4</v>
      </c>
      <c r="M208" s="48">
        <v>23.6</v>
      </c>
      <c r="N208" s="48"/>
      <c r="O208" s="48">
        <v>177</v>
      </c>
      <c r="P208" s="48">
        <f t="shared" si="15"/>
        <v>1770</v>
      </c>
      <c r="Q208" s="87">
        <v>4099</v>
      </c>
      <c r="R208" s="48">
        <v>2997.2</v>
      </c>
      <c r="S208" s="48">
        <v>23.6</v>
      </c>
      <c r="T208" s="48"/>
      <c r="U208" s="48">
        <v>177</v>
      </c>
      <c r="V208" s="48">
        <f t="shared" si="16"/>
        <v>3197.7999999999997</v>
      </c>
      <c r="W208" s="45" t="s">
        <v>2005</v>
      </c>
      <c r="X208" s="45" t="s">
        <v>2140</v>
      </c>
      <c r="Y208" s="45" t="s">
        <v>2159</v>
      </c>
      <c r="Z208" s="49" t="s">
        <v>2141</v>
      </c>
    </row>
    <row r="209" spans="1:26" ht="38.25" customHeight="1" x14ac:dyDescent="0.25">
      <c r="A209" s="5">
        <v>207</v>
      </c>
      <c r="B209" s="6" t="s">
        <v>624</v>
      </c>
      <c r="C209" s="7" t="s">
        <v>625</v>
      </c>
      <c r="D209" s="7" t="s">
        <v>626</v>
      </c>
      <c r="E209" s="33">
        <v>3072</v>
      </c>
      <c r="F209" s="26">
        <v>2283.3000000000002</v>
      </c>
      <c r="G209" s="26">
        <v>23.6</v>
      </c>
      <c r="H209" s="26"/>
      <c r="I209" s="26">
        <v>177</v>
      </c>
      <c r="J209" s="26">
        <f t="shared" si="17"/>
        <v>2483.9</v>
      </c>
      <c r="K209" s="86">
        <v>3072</v>
      </c>
      <c r="L209" s="26">
        <v>2283.3000000000002</v>
      </c>
      <c r="M209" s="26">
        <v>23.6</v>
      </c>
      <c r="N209" s="26"/>
      <c r="O209" s="26">
        <v>177</v>
      </c>
      <c r="P209" s="26">
        <f t="shared" si="15"/>
        <v>2483.9</v>
      </c>
      <c r="Q209" s="87">
        <v>3072</v>
      </c>
      <c r="R209" s="26">
        <v>2283.3000000000002</v>
      </c>
      <c r="S209" s="26">
        <v>23.6</v>
      </c>
      <c r="T209" s="26"/>
      <c r="U209" s="26">
        <v>177</v>
      </c>
      <c r="V209" s="26">
        <f t="shared" si="16"/>
        <v>2483.9</v>
      </c>
      <c r="W209" s="6" t="s">
        <v>13</v>
      </c>
      <c r="X209" s="6" t="s">
        <v>624</v>
      </c>
      <c r="Y209" s="6"/>
      <c r="Z209" s="1"/>
    </row>
    <row r="210" spans="1:26" ht="36" customHeight="1" x14ac:dyDescent="0.25">
      <c r="A210" s="5">
        <v>208</v>
      </c>
      <c r="B210" s="6" t="s">
        <v>627</v>
      </c>
      <c r="C210" s="7" t="s">
        <v>628</v>
      </c>
      <c r="D210" s="7" t="s">
        <v>629</v>
      </c>
      <c r="E210" s="33">
        <v>4096</v>
      </c>
      <c r="F210" s="26">
        <v>2997.2</v>
      </c>
      <c r="G210" s="26">
        <v>35.4</v>
      </c>
      <c r="H210" s="26"/>
      <c r="I210" s="26">
        <v>177</v>
      </c>
      <c r="J210" s="26">
        <f t="shared" si="17"/>
        <v>3209.6</v>
      </c>
      <c r="K210" s="86">
        <v>4096</v>
      </c>
      <c r="L210" s="26">
        <v>2997.2</v>
      </c>
      <c r="M210" s="26">
        <v>35.4</v>
      </c>
      <c r="N210" s="26"/>
      <c r="O210" s="26">
        <v>177</v>
      </c>
      <c r="P210" s="26">
        <f t="shared" si="15"/>
        <v>3209.6</v>
      </c>
      <c r="Q210" s="87">
        <v>4096</v>
      </c>
      <c r="R210" s="26">
        <v>2997.2</v>
      </c>
      <c r="S210" s="26">
        <v>35.4</v>
      </c>
      <c r="T210" s="26"/>
      <c r="U210" s="26">
        <v>177</v>
      </c>
      <c r="V210" s="26">
        <f t="shared" si="16"/>
        <v>3209.6</v>
      </c>
      <c r="W210" s="6" t="s">
        <v>20</v>
      </c>
      <c r="X210" s="6" t="s">
        <v>627</v>
      </c>
      <c r="Y210" s="6"/>
      <c r="Z210" s="1"/>
    </row>
    <row r="211" spans="1:26" ht="41.25" customHeight="1" x14ac:dyDescent="0.25">
      <c r="A211" s="5">
        <v>209</v>
      </c>
      <c r="B211" s="6" t="s">
        <v>630</v>
      </c>
      <c r="C211" s="7" t="s">
        <v>631</v>
      </c>
      <c r="D211" s="7" t="s">
        <v>632</v>
      </c>
      <c r="E211" s="33">
        <v>3072</v>
      </c>
      <c r="F211" s="26">
        <v>2283.3000000000002</v>
      </c>
      <c r="G211" s="26">
        <v>23.6</v>
      </c>
      <c r="H211" s="26"/>
      <c r="I211" s="26">
        <v>177</v>
      </c>
      <c r="J211" s="26">
        <f t="shared" si="17"/>
        <v>2483.9</v>
      </c>
      <c r="K211" s="86">
        <v>3072</v>
      </c>
      <c r="L211" s="26">
        <v>2283.3000000000002</v>
      </c>
      <c r="M211" s="26">
        <v>23.6</v>
      </c>
      <c r="N211" s="26"/>
      <c r="O211" s="26">
        <v>177</v>
      </c>
      <c r="P211" s="26">
        <f t="shared" si="15"/>
        <v>2483.9</v>
      </c>
      <c r="Q211" s="87">
        <v>3072</v>
      </c>
      <c r="R211" s="26">
        <v>2283.3000000000002</v>
      </c>
      <c r="S211" s="26">
        <v>23.6</v>
      </c>
      <c r="T211" s="26"/>
      <c r="U211" s="26">
        <v>177</v>
      </c>
      <c r="V211" s="26">
        <f t="shared" si="16"/>
        <v>2483.9</v>
      </c>
      <c r="W211" s="6" t="s">
        <v>20</v>
      </c>
      <c r="X211" s="6" t="s">
        <v>630</v>
      </c>
      <c r="Y211" s="6"/>
      <c r="Z211" s="1"/>
    </row>
    <row r="212" spans="1:26" ht="42" customHeight="1" x14ac:dyDescent="0.25">
      <c r="A212" s="5">
        <v>210</v>
      </c>
      <c r="B212" s="6" t="s">
        <v>633</v>
      </c>
      <c r="C212" s="7" t="s">
        <v>634</v>
      </c>
      <c r="D212" s="7" t="s">
        <v>635</v>
      </c>
      <c r="E212" s="33">
        <v>4096</v>
      </c>
      <c r="F212" s="26">
        <v>2997.2</v>
      </c>
      <c r="G212" s="26">
        <v>23.6</v>
      </c>
      <c r="H212" s="26"/>
      <c r="I212" s="26">
        <v>177</v>
      </c>
      <c r="J212" s="26">
        <f t="shared" si="17"/>
        <v>3197.7999999999997</v>
      </c>
      <c r="K212" s="86">
        <v>4096</v>
      </c>
      <c r="L212" s="26">
        <v>2997.2</v>
      </c>
      <c r="M212" s="26">
        <v>23.6</v>
      </c>
      <c r="N212" s="26"/>
      <c r="O212" s="26">
        <v>177</v>
      </c>
      <c r="P212" s="26">
        <f t="shared" si="15"/>
        <v>3197.7999999999997</v>
      </c>
      <c r="Q212" s="87">
        <v>4096</v>
      </c>
      <c r="R212" s="26">
        <v>2997.2</v>
      </c>
      <c r="S212" s="26">
        <v>23.6</v>
      </c>
      <c r="T212" s="26"/>
      <c r="U212" s="26">
        <v>177</v>
      </c>
      <c r="V212" s="26">
        <f t="shared" si="16"/>
        <v>3197.7999999999997</v>
      </c>
      <c r="W212" s="6" t="s">
        <v>13</v>
      </c>
      <c r="X212" s="6" t="s">
        <v>633</v>
      </c>
      <c r="Y212" s="6"/>
      <c r="Z212" s="1"/>
    </row>
    <row r="213" spans="1:26" ht="39" customHeight="1" x14ac:dyDescent="0.25">
      <c r="A213" s="5">
        <v>211</v>
      </c>
      <c r="B213" s="6" t="s">
        <v>636</v>
      </c>
      <c r="C213" s="7" t="s">
        <v>637</v>
      </c>
      <c r="D213" s="7" t="s">
        <v>638</v>
      </c>
      <c r="E213" s="33">
        <v>10240</v>
      </c>
      <c r="F213" s="26">
        <v>8425.2000000000007</v>
      </c>
      <c r="G213" s="26">
        <v>35.4</v>
      </c>
      <c r="H213" s="26"/>
      <c r="I213" s="26">
        <v>177</v>
      </c>
      <c r="J213" s="26">
        <f t="shared" si="17"/>
        <v>8637.6</v>
      </c>
      <c r="K213" s="86">
        <v>10240</v>
      </c>
      <c r="L213" s="26">
        <v>8425.2000000000007</v>
      </c>
      <c r="M213" s="26">
        <v>35.4</v>
      </c>
      <c r="N213" s="26"/>
      <c r="O213" s="26">
        <v>177</v>
      </c>
      <c r="P213" s="26">
        <f t="shared" si="15"/>
        <v>8637.6</v>
      </c>
      <c r="Q213" s="87">
        <v>10240</v>
      </c>
      <c r="R213" s="26">
        <v>8425.2000000000007</v>
      </c>
      <c r="S213" s="26">
        <v>35.4</v>
      </c>
      <c r="T213" s="26"/>
      <c r="U213" s="26">
        <v>177</v>
      </c>
      <c r="V213" s="26">
        <f t="shared" si="16"/>
        <v>8637.6</v>
      </c>
      <c r="W213" s="6" t="s">
        <v>20</v>
      </c>
      <c r="X213" s="6" t="s">
        <v>636</v>
      </c>
      <c r="Y213" s="6"/>
      <c r="Z213" s="1"/>
    </row>
    <row r="214" spans="1:26" ht="39.75" customHeight="1" x14ac:dyDescent="0.25">
      <c r="A214" s="5">
        <v>212</v>
      </c>
      <c r="B214" s="6" t="s">
        <v>639</v>
      </c>
      <c r="C214" s="7" t="s">
        <v>640</v>
      </c>
      <c r="D214" s="7" t="s">
        <v>641</v>
      </c>
      <c r="E214" s="33">
        <v>4096</v>
      </c>
      <c r="F214" s="26">
        <v>2997.2</v>
      </c>
      <c r="G214" s="26">
        <v>23.6</v>
      </c>
      <c r="H214" s="26"/>
      <c r="I214" s="26">
        <v>177</v>
      </c>
      <c r="J214" s="26">
        <f t="shared" si="17"/>
        <v>3197.7999999999997</v>
      </c>
      <c r="K214" s="86">
        <v>4096</v>
      </c>
      <c r="L214" s="26">
        <v>2997.2</v>
      </c>
      <c r="M214" s="26">
        <v>23.6</v>
      </c>
      <c r="N214" s="26"/>
      <c r="O214" s="26">
        <v>177</v>
      </c>
      <c r="P214" s="26">
        <f t="shared" si="15"/>
        <v>3197.7999999999997</v>
      </c>
      <c r="Q214" s="87">
        <v>4096</v>
      </c>
      <c r="R214" s="26">
        <v>2997.2</v>
      </c>
      <c r="S214" s="26">
        <v>23.6</v>
      </c>
      <c r="T214" s="26"/>
      <c r="U214" s="26">
        <v>177</v>
      </c>
      <c r="V214" s="26">
        <f t="shared" si="16"/>
        <v>3197.7999999999997</v>
      </c>
      <c r="W214" s="6" t="s">
        <v>13</v>
      </c>
      <c r="X214" s="6" t="s">
        <v>639</v>
      </c>
      <c r="Y214" s="6"/>
      <c r="Z214" s="1"/>
    </row>
    <row r="215" spans="1:26" ht="46.5" customHeight="1" x14ac:dyDescent="0.25">
      <c r="A215" s="5">
        <v>213</v>
      </c>
      <c r="B215" s="6" t="s">
        <v>642</v>
      </c>
      <c r="C215" s="7" t="s">
        <v>643</v>
      </c>
      <c r="D215" s="7" t="s">
        <v>644</v>
      </c>
      <c r="E215" s="33">
        <v>1024</v>
      </c>
      <c r="F215" s="26">
        <v>997.1</v>
      </c>
      <c r="G215" s="26">
        <v>23.6</v>
      </c>
      <c r="H215" s="26"/>
      <c r="I215" s="26">
        <v>177</v>
      </c>
      <c r="J215" s="26">
        <f t="shared" si="17"/>
        <v>1197.7</v>
      </c>
      <c r="K215" s="86">
        <v>1024</v>
      </c>
      <c r="L215" s="26">
        <v>997.1</v>
      </c>
      <c r="M215" s="26">
        <v>23.6</v>
      </c>
      <c r="N215" s="26"/>
      <c r="O215" s="26">
        <v>177</v>
      </c>
      <c r="P215" s="26">
        <f t="shared" si="15"/>
        <v>1197.7</v>
      </c>
      <c r="Q215" s="87">
        <v>1024</v>
      </c>
      <c r="R215" s="26">
        <v>997.1</v>
      </c>
      <c r="S215" s="26">
        <v>23.6</v>
      </c>
      <c r="T215" s="26"/>
      <c r="U215" s="26">
        <v>177</v>
      </c>
      <c r="V215" s="26">
        <f t="shared" si="16"/>
        <v>1197.7</v>
      </c>
      <c r="W215" s="6" t="s">
        <v>13</v>
      </c>
      <c r="X215" s="6" t="s">
        <v>642</v>
      </c>
      <c r="Y215" s="6"/>
      <c r="Z215" s="1"/>
    </row>
    <row r="216" spans="1:26" ht="57" customHeight="1" x14ac:dyDescent="0.25">
      <c r="A216" s="5">
        <v>214</v>
      </c>
      <c r="B216" s="6" t="s">
        <v>645</v>
      </c>
      <c r="C216" s="7" t="s">
        <v>646</v>
      </c>
      <c r="D216" s="7" t="s">
        <v>647</v>
      </c>
      <c r="E216" s="33">
        <v>4096</v>
      </c>
      <c r="F216" s="26">
        <v>2997.2</v>
      </c>
      <c r="G216" s="26">
        <v>35.4</v>
      </c>
      <c r="H216" s="26">
        <v>139.83000000000001</v>
      </c>
      <c r="I216" s="26">
        <v>177</v>
      </c>
      <c r="J216" s="26">
        <f t="shared" si="17"/>
        <v>3349.43</v>
      </c>
      <c r="K216" s="86">
        <v>4096</v>
      </c>
      <c r="L216" s="26">
        <v>2997.2</v>
      </c>
      <c r="M216" s="26">
        <v>35.4</v>
      </c>
      <c r="N216" s="26">
        <f>139.83*1.18</f>
        <v>164.99940000000001</v>
      </c>
      <c r="O216" s="26">
        <v>177</v>
      </c>
      <c r="P216" s="26">
        <f t="shared" si="15"/>
        <v>3374.5994000000001</v>
      </c>
      <c r="Q216" s="87">
        <v>4096</v>
      </c>
      <c r="R216" s="26">
        <v>2997.2</v>
      </c>
      <c r="S216" s="26">
        <v>35.4</v>
      </c>
      <c r="T216" s="26">
        <f>139.83*1.18</f>
        <v>164.99940000000001</v>
      </c>
      <c r="U216" s="26">
        <v>177</v>
      </c>
      <c r="V216" s="26">
        <f t="shared" si="16"/>
        <v>3374.5994000000001</v>
      </c>
      <c r="W216" s="6" t="s">
        <v>20</v>
      </c>
      <c r="X216" s="6" t="s">
        <v>645</v>
      </c>
      <c r="Y216" s="6"/>
      <c r="Z216" s="1"/>
    </row>
    <row r="217" spans="1:26" ht="52.5" customHeight="1" x14ac:dyDescent="0.25">
      <c r="A217" s="5">
        <v>215</v>
      </c>
      <c r="B217" s="6" t="s">
        <v>648</v>
      </c>
      <c r="C217" s="7" t="s">
        <v>649</v>
      </c>
      <c r="D217" s="7" t="s">
        <v>650</v>
      </c>
      <c r="E217" s="33">
        <v>4096</v>
      </c>
      <c r="F217" s="26">
        <v>2997.2</v>
      </c>
      <c r="G217" s="26">
        <v>35.4</v>
      </c>
      <c r="H217" s="26"/>
      <c r="I217" s="26">
        <v>177</v>
      </c>
      <c r="J217" s="26">
        <f t="shared" si="17"/>
        <v>3209.6</v>
      </c>
      <c r="K217" s="86">
        <v>4096</v>
      </c>
      <c r="L217" s="26">
        <v>2997.2</v>
      </c>
      <c r="M217" s="26">
        <v>35.4</v>
      </c>
      <c r="N217" s="26"/>
      <c r="O217" s="26">
        <v>177</v>
      </c>
      <c r="P217" s="26">
        <f t="shared" si="15"/>
        <v>3209.6</v>
      </c>
      <c r="Q217" s="87">
        <v>4096</v>
      </c>
      <c r="R217" s="26">
        <v>2997.2</v>
      </c>
      <c r="S217" s="26">
        <v>35.4</v>
      </c>
      <c r="T217" s="26"/>
      <c r="U217" s="26">
        <v>177</v>
      </c>
      <c r="V217" s="26">
        <f t="shared" si="16"/>
        <v>3209.6</v>
      </c>
      <c r="W217" s="6" t="s">
        <v>20</v>
      </c>
      <c r="X217" s="6" t="s">
        <v>648</v>
      </c>
      <c r="Y217" s="6"/>
      <c r="Z217" s="1"/>
    </row>
    <row r="218" spans="1:26" ht="42" customHeight="1" x14ac:dyDescent="0.25">
      <c r="A218" s="5">
        <v>216</v>
      </c>
      <c r="B218" s="6" t="s">
        <v>651</v>
      </c>
      <c r="C218" s="7" t="s">
        <v>652</v>
      </c>
      <c r="D218" s="7" t="s">
        <v>653</v>
      </c>
      <c r="E218" s="33">
        <v>5120</v>
      </c>
      <c r="F218" s="26">
        <v>3852.7</v>
      </c>
      <c r="G218" s="26">
        <v>23.6</v>
      </c>
      <c r="H218" s="26"/>
      <c r="I218" s="26">
        <v>177</v>
      </c>
      <c r="J218" s="26">
        <f t="shared" si="17"/>
        <v>4053.2999999999997</v>
      </c>
      <c r="K218" s="86">
        <v>5120</v>
      </c>
      <c r="L218" s="26">
        <v>3852.7</v>
      </c>
      <c r="M218" s="26">
        <v>23.6</v>
      </c>
      <c r="N218" s="26"/>
      <c r="O218" s="26">
        <v>177</v>
      </c>
      <c r="P218" s="26">
        <f t="shared" si="15"/>
        <v>4053.2999999999997</v>
      </c>
      <c r="Q218" s="87">
        <v>5120</v>
      </c>
      <c r="R218" s="26">
        <v>3852.7</v>
      </c>
      <c r="S218" s="26">
        <v>23.6</v>
      </c>
      <c r="T218" s="26"/>
      <c r="U218" s="26">
        <v>177</v>
      </c>
      <c r="V218" s="26">
        <f t="shared" si="16"/>
        <v>4053.2999999999997</v>
      </c>
      <c r="W218" s="6" t="s">
        <v>13</v>
      </c>
      <c r="X218" s="6" t="s">
        <v>651</v>
      </c>
      <c r="Y218" s="6"/>
      <c r="Z218" s="1"/>
    </row>
    <row r="219" spans="1:26" ht="48.75" customHeight="1" x14ac:dyDescent="0.25">
      <c r="A219" s="5">
        <v>217</v>
      </c>
      <c r="B219" s="6" t="s">
        <v>656</v>
      </c>
      <c r="C219" s="7" t="s">
        <v>654</v>
      </c>
      <c r="D219" s="7" t="s">
        <v>655</v>
      </c>
      <c r="E219" s="33">
        <v>2048</v>
      </c>
      <c r="F219" s="26">
        <v>1569.4</v>
      </c>
      <c r="G219" s="26">
        <v>23.6</v>
      </c>
      <c r="H219" s="26"/>
      <c r="I219" s="26">
        <v>177</v>
      </c>
      <c r="J219" s="26">
        <f t="shared" si="17"/>
        <v>1770</v>
      </c>
      <c r="K219" s="86">
        <v>2048</v>
      </c>
      <c r="L219" s="26">
        <v>1569.4</v>
      </c>
      <c r="M219" s="26">
        <v>23.6</v>
      </c>
      <c r="N219" s="26"/>
      <c r="O219" s="26">
        <v>177</v>
      </c>
      <c r="P219" s="26">
        <f t="shared" si="15"/>
        <v>1770</v>
      </c>
      <c r="Q219" s="87">
        <v>2048</v>
      </c>
      <c r="R219" s="26">
        <v>1569.4</v>
      </c>
      <c r="S219" s="26">
        <v>23.6</v>
      </c>
      <c r="T219" s="26"/>
      <c r="U219" s="26">
        <v>177</v>
      </c>
      <c r="V219" s="26">
        <f t="shared" si="16"/>
        <v>1770</v>
      </c>
      <c r="W219" s="6" t="s">
        <v>13</v>
      </c>
      <c r="X219" s="6" t="s">
        <v>656</v>
      </c>
      <c r="Y219" s="6"/>
      <c r="Z219" s="1"/>
    </row>
    <row r="220" spans="1:26" ht="42" customHeight="1" x14ac:dyDescent="0.25">
      <c r="A220" s="5">
        <v>218</v>
      </c>
      <c r="B220" s="6" t="s">
        <v>657</v>
      </c>
      <c r="C220" s="7" t="s">
        <v>658</v>
      </c>
      <c r="D220" s="7" t="s">
        <v>659</v>
      </c>
      <c r="E220" s="33">
        <v>4096</v>
      </c>
      <c r="F220" s="26">
        <v>2997.2</v>
      </c>
      <c r="G220" s="26">
        <v>23.6</v>
      </c>
      <c r="H220" s="26"/>
      <c r="I220" s="26">
        <v>177</v>
      </c>
      <c r="J220" s="26">
        <f t="shared" si="17"/>
        <v>3197.7999999999997</v>
      </c>
      <c r="K220" s="86">
        <v>4096</v>
      </c>
      <c r="L220" s="26">
        <v>2997.2</v>
      </c>
      <c r="M220" s="26">
        <v>23.6</v>
      </c>
      <c r="N220" s="26"/>
      <c r="O220" s="26">
        <v>177</v>
      </c>
      <c r="P220" s="26">
        <f t="shared" si="15"/>
        <v>3197.7999999999997</v>
      </c>
      <c r="Q220" s="87">
        <v>4096</v>
      </c>
      <c r="R220" s="26">
        <v>2997.2</v>
      </c>
      <c r="S220" s="26">
        <v>23.6</v>
      </c>
      <c r="T220" s="26"/>
      <c r="U220" s="26">
        <v>177</v>
      </c>
      <c r="V220" s="26">
        <f t="shared" si="16"/>
        <v>3197.7999999999997</v>
      </c>
      <c r="W220" s="6" t="s">
        <v>13</v>
      </c>
      <c r="X220" s="6" t="s">
        <v>657</v>
      </c>
      <c r="Y220" s="6"/>
      <c r="Z220" s="1"/>
    </row>
    <row r="221" spans="1:26" ht="42.75" customHeight="1" x14ac:dyDescent="0.25">
      <c r="A221" s="5">
        <v>219</v>
      </c>
      <c r="B221" s="6" t="s">
        <v>660</v>
      </c>
      <c r="C221" s="7" t="s">
        <v>661</v>
      </c>
      <c r="D221" s="7" t="s">
        <v>662</v>
      </c>
      <c r="E221" s="33">
        <v>4096</v>
      </c>
      <c r="F221" s="26">
        <v>2997.2</v>
      </c>
      <c r="G221" s="26">
        <v>23.6</v>
      </c>
      <c r="H221" s="26"/>
      <c r="I221" s="26">
        <v>177</v>
      </c>
      <c r="J221" s="26">
        <f t="shared" si="17"/>
        <v>3197.7999999999997</v>
      </c>
      <c r="K221" s="86">
        <v>4096</v>
      </c>
      <c r="L221" s="26">
        <v>2997.2</v>
      </c>
      <c r="M221" s="26">
        <v>23.6</v>
      </c>
      <c r="N221" s="26"/>
      <c r="O221" s="26">
        <v>177</v>
      </c>
      <c r="P221" s="26">
        <f t="shared" si="15"/>
        <v>3197.7999999999997</v>
      </c>
      <c r="Q221" s="87">
        <v>4096</v>
      </c>
      <c r="R221" s="26">
        <v>2997.2</v>
      </c>
      <c r="S221" s="26">
        <v>23.6</v>
      </c>
      <c r="T221" s="26"/>
      <c r="U221" s="26">
        <v>177</v>
      </c>
      <c r="V221" s="26">
        <f t="shared" si="16"/>
        <v>3197.7999999999997</v>
      </c>
      <c r="W221" s="6" t="s">
        <v>13</v>
      </c>
      <c r="X221" s="6" t="s">
        <v>660</v>
      </c>
      <c r="Y221" s="6"/>
      <c r="Z221" s="1"/>
    </row>
    <row r="222" spans="1:26" ht="42" customHeight="1" x14ac:dyDescent="0.25">
      <c r="A222" s="5">
        <v>220</v>
      </c>
      <c r="B222" s="6" t="s">
        <v>663</v>
      </c>
      <c r="C222" s="7" t="s">
        <v>664</v>
      </c>
      <c r="D222" s="7" t="s">
        <v>665</v>
      </c>
      <c r="E222" s="33">
        <v>3072</v>
      </c>
      <c r="F222" s="26">
        <v>2283.3000000000002</v>
      </c>
      <c r="G222" s="26">
        <v>23.6</v>
      </c>
      <c r="H222" s="26"/>
      <c r="I222" s="26">
        <v>177</v>
      </c>
      <c r="J222" s="26">
        <f t="shared" si="17"/>
        <v>2483.9</v>
      </c>
      <c r="K222" s="86">
        <v>3072</v>
      </c>
      <c r="L222" s="26">
        <v>2283.3000000000002</v>
      </c>
      <c r="M222" s="26">
        <v>23.6</v>
      </c>
      <c r="N222" s="26"/>
      <c r="O222" s="26">
        <v>177</v>
      </c>
      <c r="P222" s="26">
        <f t="shared" si="15"/>
        <v>2483.9</v>
      </c>
      <c r="Q222" s="87">
        <v>3072</v>
      </c>
      <c r="R222" s="26">
        <v>2283.3000000000002</v>
      </c>
      <c r="S222" s="26">
        <v>23.6</v>
      </c>
      <c r="T222" s="26"/>
      <c r="U222" s="26">
        <v>177</v>
      </c>
      <c r="V222" s="26">
        <f t="shared" si="16"/>
        <v>2483.9</v>
      </c>
      <c r="W222" s="6" t="s">
        <v>13</v>
      </c>
      <c r="X222" s="6" t="s">
        <v>663</v>
      </c>
      <c r="Y222" s="6"/>
      <c r="Z222" s="1"/>
    </row>
    <row r="223" spans="1:26" ht="42" customHeight="1" x14ac:dyDescent="0.25">
      <c r="A223" s="5">
        <v>221</v>
      </c>
      <c r="B223" s="6" t="s">
        <v>666</v>
      </c>
      <c r="C223" s="7" t="s">
        <v>667</v>
      </c>
      <c r="D223" s="7" t="s">
        <v>668</v>
      </c>
      <c r="E223" s="33">
        <v>4096</v>
      </c>
      <c r="F223" s="26">
        <v>2997.2</v>
      </c>
      <c r="G223" s="26">
        <v>23.6</v>
      </c>
      <c r="H223" s="26"/>
      <c r="I223" s="26">
        <v>177</v>
      </c>
      <c r="J223" s="26">
        <f t="shared" si="17"/>
        <v>3197.7999999999997</v>
      </c>
      <c r="K223" s="86">
        <v>4096</v>
      </c>
      <c r="L223" s="26">
        <v>2997.2</v>
      </c>
      <c r="M223" s="26">
        <v>23.6</v>
      </c>
      <c r="N223" s="26"/>
      <c r="O223" s="26">
        <v>177</v>
      </c>
      <c r="P223" s="26">
        <f t="shared" si="15"/>
        <v>3197.7999999999997</v>
      </c>
      <c r="Q223" s="87">
        <v>4096</v>
      </c>
      <c r="R223" s="26">
        <v>2997.2</v>
      </c>
      <c r="S223" s="26">
        <v>23.6</v>
      </c>
      <c r="T223" s="26"/>
      <c r="U223" s="26">
        <v>177</v>
      </c>
      <c r="V223" s="26">
        <f t="shared" si="16"/>
        <v>3197.7999999999997</v>
      </c>
      <c r="W223" s="6" t="s">
        <v>13</v>
      </c>
      <c r="X223" s="6" t="s">
        <v>666</v>
      </c>
      <c r="Y223" s="6"/>
      <c r="Z223" s="1"/>
    </row>
    <row r="224" spans="1:26" ht="45.75" customHeight="1" x14ac:dyDescent="0.25">
      <c r="A224" s="5">
        <v>222</v>
      </c>
      <c r="B224" s="6" t="s">
        <v>669</v>
      </c>
      <c r="C224" s="7" t="s">
        <v>670</v>
      </c>
      <c r="D224" s="7" t="s">
        <v>671</v>
      </c>
      <c r="E224" s="33">
        <v>3072</v>
      </c>
      <c r="F224" s="26">
        <v>2283.3000000000002</v>
      </c>
      <c r="G224" s="26">
        <v>23.6</v>
      </c>
      <c r="H224" s="26"/>
      <c r="I224" s="26">
        <v>177</v>
      </c>
      <c r="J224" s="26">
        <f t="shared" si="17"/>
        <v>2483.9</v>
      </c>
      <c r="K224" s="86">
        <v>3072</v>
      </c>
      <c r="L224" s="26">
        <v>2283.3000000000002</v>
      </c>
      <c r="M224" s="26">
        <v>23.6</v>
      </c>
      <c r="N224" s="26"/>
      <c r="O224" s="26">
        <v>177</v>
      </c>
      <c r="P224" s="26">
        <f t="shared" si="15"/>
        <v>2483.9</v>
      </c>
      <c r="Q224" s="87">
        <v>3072</v>
      </c>
      <c r="R224" s="26">
        <v>2283.3000000000002</v>
      </c>
      <c r="S224" s="26">
        <v>23.6</v>
      </c>
      <c r="T224" s="26"/>
      <c r="U224" s="26">
        <v>177</v>
      </c>
      <c r="V224" s="26">
        <f t="shared" si="16"/>
        <v>2483.9</v>
      </c>
      <c r="W224" s="6" t="s">
        <v>13</v>
      </c>
      <c r="X224" s="6" t="s">
        <v>669</v>
      </c>
      <c r="Y224" s="6"/>
      <c r="Z224" s="1"/>
    </row>
    <row r="225" spans="1:26" ht="36" customHeight="1" x14ac:dyDescent="0.25">
      <c r="A225" s="5">
        <v>223</v>
      </c>
      <c r="B225" s="6" t="s">
        <v>672</v>
      </c>
      <c r="C225" s="7" t="s">
        <v>673</v>
      </c>
      <c r="D225" s="7" t="s">
        <v>674</v>
      </c>
      <c r="E225" s="33">
        <v>4096</v>
      </c>
      <c r="F225" s="26">
        <v>2997.2</v>
      </c>
      <c r="G225" s="26">
        <v>35.4</v>
      </c>
      <c r="H225" s="26"/>
      <c r="I225" s="26">
        <v>177</v>
      </c>
      <c r="J225" s="26">
        <f t="shared" si="17"/>
        <v>3209.6</v>
      </c>
      <c r="K225" s="86">
        <v>4096</v>
      </c>
      <c r="L225" s="26">
        <v>2997.2</v>
      </c>
      <c r="M225" s="26">
        <v>35.4</v>
      </c>
      <c r="N225" s="26"/>
      <c r="O225" s="26">
        <v>177</v>
      </c>
      <c r="P225" s="26">
        <f t="shared" si="15"/>
        <v>3209.6</v>
      </c>
      <c r="Q225" s="87">
        <v>4096</v>
      </c>
      <c r="R225" s="26">
        <v>2997.2</v>
      </c>
      <c r="S225" s="26">
        <v>35.4</v>
      </c>
      <c r="T225" s="26"/>
      <c r="U225" s="26">
        <v>177</v>
      </c>
      <c r="V225" s="26">
        <f t="shared" si="16"/>
        <v>3209.6</v>
      </c>
      <c r="W225" s="6" t="s">
        <v>20</v>
      </c>
      <c r="X225" s="6" t="s">
        <v>672</v>
      </c>
      <c r="Y225" s="6"/>
      <c r="Z225" s="1"/>
    </row>
    <row r="226" spans="1:26" ht="44.25" customHeight="1" x14ac:dyDescent="0.25">
      <c r="A226" s="5">
        <v>224</v>
      </c>
      <c r="B226" s="6" t="s">
        <v>675</v>
      </c>
      <c r="C226" s="7" t="s">
        <v>676</v>
      </c>
      <c r="D226" s="7" t="s">
        <v>677</v>
      </c>
      <c r="E226" s="33">
        <v>4096</v>
      </c>
      <c r="F226" s="26">
        <v>2997.2</v>
      </c>
      <c r="G226" s="26">
        <v>35.4</v>
      </c>
      <c r="H226" s="26"/>
      <c r="I226" s="26">
        <v>177</v>
      </c>
      <c r="J226" s="26">
        <f t="shared" si="17"/>
        <v>3209.6</v>
      </c>
      <c r="K226" s="86">
        <v>4096</v>
      </c>
      <c r="L226" s="26">
        <v>2997.2</v>
      </c>
      <c r="M226" s="26">
        <v>35.4</v>
      </c>
      <c r="N226" s="26"/>
      <c r="O226" s="26">
        <v>177</v>
      </c>
      <c r="P226" s="26">
        <f t="shared" si="15"/>
        <v>3209.6</v>
      </c>
      <c r="Q226" s="87">
        <v>4096</v>
      </c>
      <c r="R226" s="26">
        <v>2997.2</v>
      </c>
      <c r="S226" s="26">
        <v>35.4</v>
      </c>
      <c r="T226" s="26"/>
      <c r="U226" s="26">
        <v>177</v>
      </c>
      <c r="V226" s="26">
        <f t="shared" si="16"/>
        <v>3209.6</v>
      </c>
      <c r="W226" s="6" t="s">
        <v>20</v>
      </c>
      <c r="X226" s="6" t="s">
        <v>675</v>
      </c>
      <c r="Y226" s="6"/>
      <c r="Z226" s="1"/>
    </row>
    <row r="227" spans="1:26" ht="54" customHeight="1" x14ac:dyDescent="0.25">
      <c r="A227" s="5">
        <v>225</v>
      </c>
      <c r="B227" s="6" t="s">
        <v>678</v>
      </c>
      <c r="C227" s="7" t="s">
        <v>679</v>
      </c>
      <c r="D227" s="7" t="s">
        <v>680</v>
      </c>
      <c r="E227" s="33">
        <v>4096</v>
      </c>
      <c r="F227" s="26">
        <v>2997.2</v>
      </c>
      <c r="G227" s="26">
        <v>23.6</v>
      </c>
      <c r="H227" s="26"/>
      <c r="I227" s="26">
        <v>177</v>
      </c>
      <c r="J227" s="26">
        <f t="shared" si="17"/>
        <v>3197.7999999999997</v>
      </c>
      <c r="K227" s="86">
        <v>4096</v>
      </c>
      <c r="L227" s="26">
        <v>2997.2</v>
      </c>
      <c r="M227" s="26">
        <v>23.6</v>
      </c>
      <c r="N227" s="26"/>
      <c r="O227" s="26">
        <v>177</v>
      </c>
      <c r="P227" s="26">
        <f t="shared" si="15"/>
        <v>3197.7999999999997</v>
      </c>
      <c r="Q227" s="87">
        <v>4096</v>
      </c>
      <c r="R227" s="26">
        <v>2997.2</v>
      </c>
      <c r="S227" s="26">
        <v>23.6</v>
      </c>
      <c r="T227" s="26"/>
      <c r="U227" s="26">
        <v>177</v>
      </c>
      <c r="V227" s="26">
        <f t="shared" si="16"/>
        <v>3197.7999999999997</v>
      </c>
      <c r="W227" s="6" t="s">
        <v>13</v>
      </c>
      <c r="X227" s="6" t="s">
        <v>678</v>
      </c>
      <c r="Y227" s="6"/>
      <c r="Z227" s="1"/>
    </row>
    <row r="228" spans="1:26" ht="56.25" customHeight="1" x14ac:dyDescent="0.25">
      <c r="A228" s="5">
        <v>226</v>
      </c>
      <c r="B228" s="6" t="s">
        <v>681</v>
      </c>
      <c r="C228" s="7" t="s">
        <v>682</v>
      </c>
      <c r="D228" s="7" t="s">
        <v>680</v>
      </c>
      <c r="E228" s="33">
        <v>4096</v>
      </c>
      <c r="F228" s="26">
        <v>2997.2</v>
      </c>
      <c r="G228" s="26">
        <v>23.6</v>
      </c>
      <c r="H228" s="26">
        <v>139.83000000000001</v>
      </c>
      <c r="I228" s="26">
        <v>177</v>
      </c>
      <c r="J228" s="26">
        <f t="shared" si="17"/>
        <v>3337.6299999999997</v>
      </c>
      <c r="K228" s="86">
        <v>4096</v>
      </c>
      <c r="L228" s="26">
        <v>2997.2</v>
      </c>
      <c r="M228" s="26">
        <v>23.6</v>
      </c>
      <c r="N228" s="26">
        <f>139.83*1.18</f>
        <v>164.99940000000001</v>
      </c>
      <c r="O228" s="26">
        <v>177</v>
      </c>
      <c r="P228" s="26">
        <f t="shared" si="15"/>
        <v>3362.7993999999999</v>
      </c>
      <c r="Q228" s="87">
        <v>4096</v>
      </c>
      <c r="R228" s="26">
        <v>2997.2</v>
      </c>
      <c r="S228" s="26">
        <v>23.6</v>
      </c>
      <c r="T228" s="26">
        <f>139.83*1.18</f>
        <v>164.99940000000001</v>
      </c>
      <c r="U228" s="26">
        <v>177</v>
      </c>
      <c r="V228" s="26">
        <f t="shared" si="16"/>
        <v>3362.7993999999999</v>
      </c>
      <c r="W228" s="6" t="s">
        <v>13</v>
      </c>
      <c r="X228" s="6" t="s">
        <v>681</v>
      </c>
      <c r="Y228" s="6"/>
      <c r="Z228" s="1"/>
    </row>
    <row r="229" spans="1:26" ht="83.25" customHeight="1" x14ac:dyDescent="0.25">
      <c r="A229" s="5">
        <v>227</v>
      </c>
      <c r="B229" s="6" t="s">
        <v>683</v>
      </c>
      <c r="C229" s="7" t="s">
        <v>684</v>
      </c>
      <c r="D229" s="7" t="s">
        <v>685</v>
      </c>
      <c r="E229" s="33">
        <v>4096</v>
      </c>
      <c r="F229" s="26">
        <v>2997.2</v>
      </c>
      <c r="G229" s="26">
        <v>23.6</v>
      </c>
      <c r="H229" s="26"/>
      <c r="I229" s="26">
        <v>177</v>
      </c>
      <c r="J229" s="26">
        <f t="shared" si="17"/>
        <v>3197.7999999999997</v>
      </c>
      <c r="K229" s="86">
        <v>4096</v>
      </c>
      <c r="L229" s="26">
        <v>2997.2</v>
      </c>
      <c r="M229" s="26">
        <v>23.6</v>
      </c>
      <c r="N229" s="26"/>
      <c r="O229" s="26">
        <v>177</v>
      </c>
      <c r="P229" s="26">
        <f t="shared" si="15"/>
        <v>3197.7999999999997</v>
      </c>
      <c r="Q229" s="87">
        <v>4096</v>
      </c>
      <c r="R229" s="26">
        <v>2997.2</v>
      </c>
      <c r="S229" s="26">
        <v>23.6</v>
      </c>
      <c r="T229" s="26"/>
      <c r="U229" s="26">
        <v>177</v>
      </c>
      <c r="V229" s="26">
        <f t="shared" si="16"/>
        <v>3197.7999999999997</v>
      </c>
      <c r="W229" s="6" t="s">
        <v>13</v>
      </c>
      <c r="X229" s="6" t="s">
        <v>683</v>
      </c>
      <c r="Y229" s="6"/>
      <c r="Z229" s="1"/>
    </row>
    <row r="230" spans="1:26" ht="96" customHeight="1" x14ac:dyDescent="0.25">
      <c r="A230" s="5">
        <v>228</v>
      </c>
      <c r="B230" s="6" t="s">
        <v>686</v>
      </c>
      <c r="C230" s="7" t="s">
        <v>687</v>
      </c>
      <c r="D230" s="7" t="s">
        <v>688</v>
      </c>
      <c r="E230" s="33">
        <v>4096</v>
      </c>
      <c r="F230" s="26">
        <v>2997.2</v>
      </c>
      <c r="G230" s="26">
        <v>35.4</v>
      </c>
      <c r="H230" s="26"/>
      <c r="I230" s="26">
        <v>177</v>
      </c>
      <c r="J230" s="26">
        <f t="shared" si="17"/>
        <v>3209.6</v>
      </c>
      <c r="K230" s="86">
        <v>4096</v>
      </c>
      <c r="L230" s="26">
        <v>2997.2</v>
      </c>
      <c r="M230" s="26">
        <v>35.4</v>
      </c>
      <c r="N230" s="26"/>
      <c r="O230" s="26">
        <v>177</v>
      </c>
      <c r="P230" s="26">
        <f t="shared" si="15"/>
        <v>3209.6</v>
      </c>
      <c r="Q230" s="87">
        <v>4096</v>
      </c>
      <c r="R230" s="26">
        <v>2997.2</v>
      </c>
      <c r="S230" s="26">
        <v>35.4</v>
      </c>
      <c r="T230" s="26"/>
      <c r="U230" s="26">
        <v>177</v>
      </c>
      <c r="V230" s="26">
        <f t="shared" si="16"/>
        <v>3209.6</v>
      </c>
      <c r="W230" s="6" t="s">
        <v>20</v>
      </c>
      <c r="X230" s="6" t="s">
        <v>686</v>
      </c>
      <c r="Y230" s="6"/>
      <c r="Z230" s="1"/>
    </row>
    <row r="231" spans="1:26" ht="83.25" customHeight="1" x14ac:dyDescent="0.25">
      <c r="A231" s="5">
        <v>229</v>
      </c>
      <c r="B231" s="6" t="s">
        <v>689</v>
      </c>
      <c r="C231" s="7" t="s">
        <v>690</v>
      </c>
      <c r="D231" s="7" t="s">
        <v>691</v>
      </c>
      <c r="E231" s="33">
        <v>4096</v>
      </c>
      <c r="F231" s="26">
        <v>2997.2</v>
      </c>
      <c r="G231" s="26">
        <v>23.6</v>
      </c>
      <c r="H231" s="26"/>
      <c r="I231" s="26">
        <v>177</v>
      </c>
      <c r="J231" s="26">
        <f t="shared" si="17"/>
        <v>3197.7999999999997</v>
      </c>
      <c r="K231" s="86">
        <v>4096</v>
      </c>
      <c r="L231" s="26">
        <v>2997.2</v>
      </c>
      <c r="M231" s="26">
        <v>23.6</v>
      </c>
      <c r="N231" s="26"/>
      <c r="O231" s="26">
        <v>177</v>
      </c>
      <c r="P231" s="26">
        <f t="shared" si="15"/>
        <v>3197.7999999999997</v>
      </c>
      <c r="Q231" s="87">
        <v>4096</v>
      </c>
      <c r="R231" s="26">
        <v>2997.2</v>
      </c>
      <c r="S231" s="26">
        <v>23.6</v>
      </c>
      <c r="T231" s="26"/>
      <c r="U231" s="26">
        <v>177</v>
      </c>
      <c r="V231" s="26">
        <f t="shared" si="16"/>
        <v>3197.7999999999997</v>
      </c>
      <c r="W231" s="6" t="s">
        <v>13</v>
      </c>
      <c r="X231" s="6" t="s">
        <v>689</v>
      </c>
      <c r="Y231" s="6"/>
      <c r="Z231" s="1"/>
    </row>
    <row r="232" spans="1:26" ht="78.75" customHeight="1" x14ac:dyDescent="0.25">
      <c r="A232" s="5">
        <v>230</v>
      </c>
      <c r="B232" s="6" t="s">
        <v>692</v>
      </c>
      <c r="C232" s="7" t="s">
        <v>693</v>
      </c>
      <c r="D232" s="7" t="s">
        <v>694</v>
      </c>
      <c r="E232" s="33">
        <v>2048</v>
      </c>
      <c r="F232" s="26">
        <v>1569.4</v>
      </c>
      <c r="G232" s="26">
        <v>23.6</v>
      </c>
      <c r="H232" s="26"/>
      <c r="I232" s="26">
        <v>177</v>
      </c>
      <c r="J232" s="26">
        <f t="shared" si="17"/>
        <v>1770</v>
      </c>
      <c r="K232" s="86">
        <v>2048</v>
      </c>
      <c r="L232" s="26">
        <v>1569.4</v>
      </c>
      <c r="M232" s="26">
        <v>23.6</v>
      </c>
      <c r="N232" s="26"/>
      <c r="O232" s="26">
        <v>177</v>
      </c>
      <c r="P232" s="26">
        <f t="shared" si="15"/>
        <v>1770</v>
      </c>
      <c r="Q232" s="87">
        <v>2048</v>
      </c>
      <c r="R232" s="26">
        <v>1569.4</v>
      </c>
      <c r="S232" s="26">
        <v>23.6</v>
      </c>
      <c r="T232" s="26"/>
      <c r="U232" s="26">
        <v>177</v>
      </c>
      <c r="V232" s="26">
        <f t="shared" si="16"/>
        <v>1770</v>
      </c>
      <c r="W232" s="6" t="s">
        <v>13</v>
      </c>
      <c r="X232" s="6" t="s">
        <v>692</v>
      </c>
      <c r="Y232" s="6"/>
      <c r="Z232" s="1"/>
    </row>
    <row r="233" spans="1:26" ht="89.25" customHeight="1" x14ac:dyDescent="0.25">
      <c r="A233" s="5">
        <v>231</v>
      </c>
      <c r="B233" s="6" t="s">
        <v>695</v>
      </c>
      <c r="C233" s="7" t="s">
        <v>696</v>
      </c>
      <c r="D233" s="7" t="s">
        <v>697</v>
      </c>
      <c r="E233" s="33">
        <v>4096</v>
      </c>
      <c r="F233" s="26">
        <v>2997.2</v>
      </c>
      <c r="G233" s="26">
        <v>23.6</v>
      </c>
      <c r="H233" s="26"/>
      <c r="I233" s="26">
        <v>177</v>
      </c>
      <c r="J233" s="26">
        <f t="shared" si="17"/>
        <v>3197.7999999999997</v>
      </c>
      <c r="K233" s="86">
        <v>4096</v>
      </c>
      <c r="L233" s="26">
        <v>2997.2</v>
      </c>
      <c r="M233" s="26">
        <v>23.6</v>
      </c>
      <c r="N233" s="26"/>
      <c r="O233" s="26">
        <v>177</v>
      </c>
      <c r="P233" s="26">
        <f t="shared" si="15"/>
        <v>3197.7999999999997</v>
      </c>
      <c r="Q233" s="87">
        <v>4096</v>
      </c>
      <c r="R233" s="26">
        <v>2997.2</v>
      </c>
      <c r="S233" s="26">
        <v>23.6</v>
      </c>
      <c r="T233" s="26"/>
      <c r="U233" s="26">
        <v>177</v>
      </c>
      <c r="V233" s="26">
        <f t="shared" si="16"/>
        <v>3197.7999999999997</v>
      </c>
      <c r="W233" s="6" t="s">
        <v>13</v>
      </c>
      <c r="X233" s="6" t="s">
        <v>695</v>
      </c>
      <c r="Y233" s="6"/>
      <c r="Z233" s="1"/>
    </row>
    <row r="234" spans="1:26" ht="83.25" customHeight="1" x14ac:dyDescent="0.25">
      <c r="A234" s="5">
        <v>232</v>
      </c>
      <c r="B234" s="6" t="s">
        <v>698</v>
      </c>
      <c r="C234" s="7" t="s">
        <v>699</v>
      </c>
      <c r="D234" s="7" t="s">
        <v>700</v>
      </c>
      <c r="E234" s="33">
        <v>2048</v>
      </c>
      <c r="F234" s="26">
        <v>1569.4</v>
      </c>
      <c r="G234" s="26">
        <v>23.6</v>
      </c>
      <c r="H234" s="26"/>
      <c r="I234" s="26">
        <v>177</v>
      </c>
      <c r="J234" s="26">
        <f t="shared" si="17"/>
        <v>1770</v>
      </c>
      <c r="K234" s="86">
        <v>2048</v>
      </c>
      <c r="L234" s="26">
        <v>1569.4</v>
      </c>
      <c r="M234" s="26">
        <v>23.6</v>
      </c>
      <c r="N234" s="26"/>
      <c r="O234" s="26">
        <v>177</v>
      </c>
      <c r="P234" s="26">
        <f t="shared" si="15"/>
        <v>1770</v>
      </c>
      <c r="Q234" s="87">
        <v>2048</v>
      </c>
      <c r="R234" s="26">
        <v>1569.4</v>
      </c>
      <c r="S234" s="26">
        <v>23.6</v>
      </c>
      <c r="T234" s="26"/>
      <c r="U234" s="26">
        <v>177</v>
      </c>
      <c r="V234" s="26">
        <f t="shared" si="16"/>
        <v>1770</v>
      </c>
      <c r="W234" s="6" t="s">
        <v>13</v>
      </c>
      <c r="X234" s="6" t="s">
        <v>698</v>
      </c>
      <c r="Y234" s="6"/>
      <c r="Z234" s="1"/>
    </row>
    <row r="235" spans="1:26" ht="84" customHeight="1" x14ac:dyDescent="0.25">
      <c r="A235" s="5">
        <v>233</v>
      </c>
      <c r="B235" s="6" t="s">
        <v>703</v>
      </c>
      <c r="C235" s="7" t="s">
        <v>701</v>
      </c>
      <c r="D235" s="7" t="s">
        <v>702</v>
      </c>
      <c r="E235" s="33">
        <v>4096</v>
      </c>
      <c r="F235" s="26">
        <v>2997.2</v>
      </c>
      <c r="G235" s="26">
        <v>35.4</v>
      </c>
      <c r="H235" s="26"/>
      <c r="I235" s="26">
        <v>177</v>
      </c>
      <c r="J235" s="26">
        <f t="shared" si="17"/>
        <v>3209.6</v>
      </c>
      <c r="K235" s="86">
        <v>4096</v>
      </c>
      <c r="L235" s="26">
        <v>2997.2</v>
      </c>
      <c r="M235" s="26">
        <v>35.4</v>
      </c>
      <c r="N235" s="26"/>
      <c r="O235" s="26">
        <v>177</v>
      </c>
      <c r="P235" s="26">
        <f t="shared" si="15"/>
        <v>3209.6</v>
      </c>
      <c r="Q235" s="87">
        <v>4096</v>
      </c>
      <c r="R235" s="26">
        <v>2997.2</v>
      </c>
      <c r="S235" s="26">
        <v>35.4</v>
      </c>
      <c r="T235" s="26"/>
      <c r="U235" s="26">
        <v>177</v>
      </c>
      <c r="V235" s="26">
        <f t="shared" si="16"/>
        <v>3209.6</v>
      </c>
      <c r="W235" s="6" t="s">
        <v>20</v>
      </c>
      <c r="X235" s="6" t="s">
        <v>703</v>
      </c>
      <c r="Y235" s="6"/>
      <c r="Z235" s="1"/>
    </row>
    <row r="236" spans="1:26" ht="79.5" customHeight="1" x14ac:dyDescent="0.25">
      <c r="A236" s="5">
        <v>234</v>
      </c>
      <c r="B236" s="6" t="s">
        <v>704</v>
      </c>
      <c r="C236" s="7" t="s">
        <v>705</v>
      </c>
      <c r="D236" s="7" t="s">
        <v>706</v>
      </c>
      <c r="E236" s="33">
        <v>4096</v>
      </c>
      <c r="F236" s="26">
        <v>2997.2</v>
      </c>
      <c r="G236" s="26">
        <v>23.6</v>
      </c>
      <c r="H236" s="26"/>
      <c r="I236" s="26">
        <v>177</v>
      </c>
      <c r="J236" s="26">
        <f t="shared" si="17"/>
        <v>3197.7999999999997</v>
      </c>
      <c r="K236" s="86">
        <v>4096</v>
      </c>
      <c r="L236" s="26">
        <v>2997.2</v>
      </c>
      <c r="M236" s="26">
        <v>23.6</v>
      </c>
      <c r="N236" s="26"/>
      <c r="O236" s="26">
        <v>177</v>
      </c>
      <c r="P236" s="26">
        <f t="shared" si="15"/>
        <v>3197.7999999999997</v>
      </c>
      <c r="Q236" s="87">
        <v>4096</v>
      </c>
      <c r="R236" s="26">
        <v>2997.2</v>
      </c>
      <c r="S236" s="26">
        <v>23.6</v>
      </c>
      <c r="T236" s="26"/>
      <c r="U236" s="26">
        <v>177</v>
      </c>
      <c r="V236" s="26">
        <f t="shared" si="16"/>
        <v>3197.7999999999997</v>
      </c>
      <c r="W236" s="6" t="s">
        <v>13</v>
      </c>
      <c r="X236" s="6" t="s">
        <v>704</v>
      </c>
      <c r="Y236" s="6"/>
      <c r="Z236" s="1"/>
    </row>
    <row r="237" spans="1:26" ht="93" customHeight="1" x14ac:dyDescent="0.25">
      <c r="A237" s="5">
        <v>235</v>
      </c>
      <c r="B237" s="6" t="s">
        <v>707</v>
      </c>
      <c r="C237" s="7" t="s">
        <v>708</v>
      </c>
      <c r="D237" s="7" t="s">
        <v>709</v>
      </c>
      <c r="E237" s="33">
        <v>2048</v>
      </c>
      <c r="F237" s="26">
        <v>1569.4</v>
      </c>
      <c r="G237" s="26">
        <v>23.6</v>
      </c>
      <c r="H237" s="26"/>
      <c r="I237" s="26">
        <v>177</v>
      </c>
      <c r="J237" s="26">
        <f t="shared" si="17"/>
        <v>1770</v>
      </c>
      <c r="K237" s="86">
        <v>2048</v>
      </c>
      <c r="L237" s="26">
        <v>1569.4</v>
      </c>
      <c r="M237" s="26">
        <v>23.6</v>
      </c>
      <c r="N237" s="26"/>
      <c r="O237" s="26">
        <v>177</v>
      </c>
      <c r="P237" s="26">
        <f t="shared" si="15"/>
        <v>1770</v>
      </c>
      <c r="Q237" s="87">
        <v>2048</v>
      </c>
      <c r="R237" s="26">
        <v>1569.4</v>
      </c>
      <c r="S237" s="26">
        <v>23.6</v>
      </c>
      <c r="T237" s="26"/>
      <c r="U237" s="26">
        <v>177</v>
      </c>
      <c r="V237" s="26">
        <f t="shared" si="16"/>
        <v>1770</v>
      </c>
      <c r="W237" s="6" t="s">
        <v>13</v>
      </c>
      <c r="X237" s="6" t="s">
        <v>707</v>
      </c>
      <c r="Y237" s="6"/>
      <c r="Z237" s="1"/>
    </row>
    <row r="238" spans="1:26" ht="48" customHeight="1" x14ac:dyDescent="0.25">
      <c r="A238" s="5">
        <v>236</v>
      </c>
      <c r="B238" s="6" t="s">
        <v>710</v>
      </c>
      <c r="C238" s="7" t="s">
        <v>711</v>
      </c>
      <c r="D238" s="7" t="s">
        <v>712</v>
      </c>
      <c r="E238" s="33">
        <v>3072</v>
      </c>
      <c r="F238" s="26">
        <v>2283.3000000000002</v>
      </c>
      <c r="G238" s="26">
        <v>35.4</v>
      </c>
      <c r="H238" s="26"/>
      <c r="I238" s="26">
        <v>177</v>
      </c>
      <c r="J238" s="26">
        <f t="shared" si="17"/>
        <v>2495.7000000000003</v>
      </c>
      <c r="K238" s="86">
        <v>3072</v>
      </c>
      <c r="L238" s="26">
        <v>2283.3000000000002</v>
      </c>
      <c r="M238" s="26">
        <v>35.4</v>
      </c>
      <c r="N238" s="26"/>
      <c r="O238" s="26">
        <v>177</v>
      </c>
      <c r="P238" s="26">
        <f t="shared" ref="P238:P281" si="18">L238+M238+N238+O238</f>
        <v>2495.7000000000003</v>
      </c>
      <c r="Q238" s="87">
        <v>3072</v>
      </c>
      <c r="R238" s="26">
        <v>2283.3000000000002</v>
      </c>
      <c r="S238" s="26">
        <v>35.4</v>
      </c>
      <c r="T238" s="26"/>
      <c r="U238" s="26">
        <v>177</v>
      </c>
      <c r="V238" s="26">
        <f t="shared" ref="V238:V281" si="19">R238+S238+T238+U238</f>
        <v>2495.7000000000003</v>
      </c>
      <c r="W238" s="6" t="s">
        <v>20</v>
      </c>
      <c r="X238" s="6" t="s">
        <v>710</v>
      </c>
      <c r="Y238" s="6"/>
      <c r="Z238" s="1"/>
    </row>
    <row r="239" spans="1:26" ht="44.25" customHeight="1" x14ac:dyDescent="0.25">
      <c r="A239" s="5">
        <v>237</v>
      </c>
      <c r="B239" s="6" t="s">
        <v>713</v>
      </c>
      <c r="C239" s="7" t="s">
        <v>714</v>
      </c>
      <c r="D239" s="7" t="s">
        <v>715</v>
      </c>
      <c r="E239" s="33">
        <v>1024</v>
      </c>
      <c r="F239" s="26">
        <v>997.1</v>
      </c>
      <c r="G239" s="26">
        <v>23.6</v>
      </c>
      <c r="H239" s="26"/>
      <c r="I239" s="26">
        <v>177</v>
      </c>
      <c r="J239" s="26">
        <f t="shared" si="17"/>
        <v>1197.7</v>
      </c>
      <c r="K239" s="86">
        <v>1024</v>
      </c>
      <c r="L239" s="26">
        <v>997.1</v>
      </c>
      <c r="M239" s="26">
        <v>23.6</v>
      </c>
      <c r="N239" s="26"/>
      <c r="O239" s="26">
        <v>177</v>
      </c>
      <c r="P239" s="26">
        <f t="shared" si="18"/>
        <v>1197.7</v>
      </c>
      <c r="Q239" s="87">
        <v>1024</v>
      </c>
      <c r="R239" s="26">
        <v>997.1</v>
      </c>
      <c r="S239" s="26">
        <v>23.6</v>
      </c>
      <c r="T239" s="26"/>
      <c r="U239" s="26">
        <v>177</v>
      </c>
      <c r="V239" s="26">
        <f t="shared" si="19"/>
        <v>1197.7</v>
      </c>
      <c r="W239" s="6" t="s">
        <v>13</v>
      </c>
      <c r="X239" s="6" t="s">
        <v>713</v>
      </c>
      <c r="Y239" s="6"/>
      <c r="Z239" s="1"/>
    </row>
    <row r="240" spans="1:26" s="80" customFormat="1" ht="54.75" customHeight="1" x14ac:dyDescent="0.25">
      <c r="A240" s="75">
        <v>238</v>
      </c>
      <c r="B240" s="76" t="s">
        <v>716</v>
      </c>
      <c r="C240" s="77" t="s">
        <v>717</v>
      </c>
      <c r="D240" s="77" t="s">
        <v>718</v>
      </c>
      <c r="E240" s="33">
        <v>3072</v>
      </c>
      <c r="F240" s="26">
        <v>2283.3000000000002</v>
      </c>
      <c r="G240" s="26">
        <v>23.6</v>
      </c>
      <c r="H240" s="26"/>
      <c r="I240" s="26">
        <v>177</v>
      </c>
      <c r="J240" s="26">
        <f t="shared" si="17"/>
        <v>2483.9</v>
      </c>
      <c r="K240" s="86">
        <v>3072</v>
      </c>
      <c r="L240" s="78">
        <v>2283.3000000000002</v>
      </c>
      <c r="M240" s="78">
        <v>23.6</v>
      </c>
      <c r="N240" s="78"/>
      <c r="O240" s="78">
        <v>177</v>
      </c>
      <c r="P240" s="78">
        <f t="shared" si="18"/>
        <v>2483.9</v>
      </c>
      <c r="Q240" s="87">
        <v>3072</v>
      </c>
      <c r="R240" s="78">
        <v>2283.3000000000002</v>
      </c>
      <c r="S240" s="78">
        <v>23.6</v>
      </c>
      <c r="T240" s="78"/>
      <c r="U240" s="78">
        <v>177</v>
      </c>
      <c r="V240" s="78">
        <f t="shared" si="19"/>
        <v>2483.9</v>
      </c>
      <c r="W240" s="76" t="s">
        <v>13</v>
      </c>
      <c r="X240" s="76" t="s">
        <v>716</v>
      </c>
      <c r="Y240" s="76"/>
      <c r="Z240" s="79" t="s">
        <v>2146</v>
      </c>
    </row>
    <row r="241" spans="1:26" ht="42.75" customHeight="1" x14ac:dyDescent="0.25">
      <c r="A241" s="5">
        <v>239</v>
      </c>
      <c r="B241" s="6" t="s">
        <v>719</v>
      </c>
      <c r="C241" s="7" t="s">
        <v>720</v>
      </c>
      <c r="D241" s="7" t="s">
        <v>694</v>
      </c>
      <c r="E241" s="33">
        <v>4096</v>
      </c>
      <c r="F241" s="26">
        <v>2997.2</v>
      </c>
      <c r="G241" s="26">
        <v>23.6</v>
      </c>
      <c r="H241" s="26"/>
      <c r="I241" s="26">
        <v>177</v>
      </c>
      <c r="J241" s="26">
        <f t="shared" si="17"/>
        <v>3197.7999999999997</v>
      </c>
      <c r="K241" s="86">
        <v>4096</v>
      </c>
      <c r="L241" s="26">
        <v>2997.2</v>
      </c>
      <c r="M241" s="26">
        <v>23.6</v>
      </c>
      <c r="N241" s="26"/>
      <c r="O241" s="26">
        <v>177</v>
      </c>
      <c r="P241" s="26">
        <f t="shared" si="18"/>
        <v>3197.7999999999997</v>
      </c>
      <c r="Q241" s="87">
        <v>4096</v>
      </c>
      <c r="R241" s="26">
        <v>2997.2</v>
      </c>
      <c r="S241" s="26">
        <v>23.6</v>
      </c>
      <c r="T241" s="26"/>
      <c r="U241" s="26">
        <v>177</v>
      </c>
      <c r="V241" s="26">
        <f t="shared" si="19"/>
        <v>3197.7999999999997</v>
      </c>
      <c r="W241" s="6" t="s">
        <v>13</v>
      </c>
      <c r="X241" s="6" t="s">
        <v>719</v>
      </c>
      <c r="Y241" s="6"/>
      <c r="Z241" s="1"/>
    </row>
    <row r="242" spans="1:26" ht="45" customHeight="1" x14ac:dyDescent="0.25">
      <c r="A242" s="5">
        <v>240</v>
      </c>
      <c r="B242" s="6" t="s">
        <v>721</v>
      </c>
      <c r="C242" s="7" t="s">
        <v>722</v>
      </c>
      <c r="D242" s="7" t="s">
        <v>723</v>
      </c>
      <c r="E242" s="33">
        <v>2048</v>
      </c>
      <c r="F242" s="26">
        <v>1569.4</v>
      </c>
      <c r="G242" s="26">
        <v>23.6</v>
      </c>
      <c r="H242" s="26"/>
      <c r="I242" s="26">
        <v>177</v>
      </c>
      <c r="J242" s="26">
        <f t="shared" si="17"/>
        <v>1770</v>
      </c>
      <c r="K242" s="86">
        <v>2048</v>
      </c>
      <c r="L242" s="26">
        <v>1569.4</v>
      </c>
      <c r="M242" s="26">
        <v>23.6</v>
      </c>
      <c r="N242" s="26"/>
      <c r="O242" s="26">
        <v>177</v>
      </c>
      <c r="P242" s="26">
        <f t="shared" si="18"/>
        <v>1770</v>
      </c>
      <c r="Q242" s="87">
        <v>2048</v>
      </c>
      <c r="R242" s="26">
        <v>1569.4</v>
      </c>
      <c r="S242" s="26">
        <v>23.6</v>
      </c>
      <c r="T242" s="26"/>
      <c r="U242" s="26">
        <v>177</v>
      </c>
      <c r="V242" s="26">
        <f t="shared" si="19"/>
        <v>1770</v>
      </c>
      <c r="W242" s="6" t="s">
        <v>13</v>
      </c>
      <c r="X242" s="6" t="s">
        <v>721</v>
      </c>
      <c r="Y242" s="6"/>
      <c r="Z242" s="1"/>
    </row>
    <row r="243" spans="1:26" ht="84" customHeight="1" x14ac:dyDescent="0.25">
      <c r="A243" s="5">
        <v>241</v>
      </c>
      <c r="B243" s="6" t="s">
        <v>724</v>
      </c>
      <c r="C243" s="7" t="s">
        <v>725</v>
      </c>
      <c r="D243" s="7" t="s">
        <v>726</v>
      </c>
      <c r="E243" s="33">
        <v>4096</v>
      </c>
      <c r="F243" s="26">
        <v>2997.2</v>
      </c>
      <c r="G243" s="26">
        <v>35.4</v>
      </c>
      <c r="H243" s="26"/>
      <c r="I243" s="26">
        <v>177</v>
      </c>
      <c r="J243" s="26">
        <f t="shared" si="17"/>
        <v>3209.6</v>
      </c>
      <c r="K243" s="86">
        <v>4096</v>
      </c>
      <c r="L243" s="26">
        <v>2997.2</v>
      </c>
      <c r="M243" s="26">
        <v>35.4</v>
      </c>
      <c r="N243" s="26"/>
      <c r="O243" s="26">
        <v>177</v>
      </c>
      <c r="P243" s="26">
        <f t="shared" si="18"/>
        <v>3209.6</v>
      </c>
      <c r="Q243" s="87">
        <v>4096</v>
      </c>
      <c r="R243" s="26">
        <v>2997.2</v>
      </c>
      <c r="S243" s="26">
        <v>35.4</v>
      </c>
      <c r="T243" s="26"/>
      <c r="U243" s="26">
        <v>177</v>
      </c>
      <c r="V243" s="26">
        <f t="shared" si="19"/>
        <v>3209.6</v>
      </c>
      <c r="W243" s="6" t="s">
        <v>20</v>
      </c>
      <c r="X243" s="6" t="s">
        <v>724</v>
      </c>
      <c r="Y243" s="6"/>
      <c r="Z243" s="1"/>
    </row>
    <row r="244" spans="1:26" ht="72" customHeight="1" x14ac:dyDescent="0.25">
      <c r="A244" s="5">
        <v>242</v>
      </c>
      <c r="B244" s="6" t="s">
        <v>727</v>
      </c>
      <c r="C244" s="7" t="s">
        <v>728</v>
      </c>
      <c r="D244" s="7" t="s">
        <v>729</v>
      </c>
      <c r="E244" s="33">
        <v>4096</v>
      </c>
      <c r="F244" s="26">
        <v>2997.2</v>
      </c>
      <c r="G244" s="26">
        <v>23.6</v>
      </c>
      <c r="H244" s="26"/>
      <c r="I244" s="26">
        <v>177</v>
      </c>
      <c r="J244" s="26">
        <f t="shared" si="17"/>
        <v>3197.7999999999997</v>
      </c>
      <c r="K244" s="86">
        <v>4096</v>
      </c>
      <c r="L244" s="26">
        <v>2997.2</v>
      </c>
      <c r="M244" s="26">
        <v>23.6</v>
      </c>
      <c r="N244" s="26"/>
      <c r="O244" s="26">
        <v>177</v>
      </c>
      <c r="P244" s="26">
        <f t="shared" si="18"/>
        <v>3197.7999999999997</v>
      </c>
      <c r="Q244" s="87">
        <v>4096</v>
      </c>
      <c r="R244" s="26">
        <v>2997.2</v>
      </c>
      <c r="S244" s="26">
        <v>23.6</v>
      </c>
      <c r="T244" s="26"/>
      <c r="U244" s="26">
        <v>177</v>
      </c>
      <c r="V244" s="26">
        <f t="shared" si="19"/>
        <v>3197.7999999999997</v>
      </c>
      <c r="W244" s="6" t="s">
        <v>13</v>
      </c>
      <c r="X244" s="6" t="s">
        <v>727</v>
      </c>
      <c r="Y244" s="6"/>
      <c r="Z244" s="1"/>
    </row>
    <row r="245" spans="1:26" ht="72" customHeight="1" x14ac:dyDescent="0.25">
      <c r="A245" s="5">
        <v>243</v>
      </c>
      <c r="B245" s="6" t="s">
        <v>2106</v>
      </c>
      <c r="C245" s="7" t="s">
        <v>730</v>
      </c>
      <c r="D245" s="7" t="s">
        <v>731</v>
      </c>
      <c r="E245" s="33">
        <v>4096</v>
      </c>
      <c r="F245" s="26">
        <v>2997.2</v>
      </c>
      <c r="G245" s="26">
        <v>23.6</v>
      </c>
      <c r="H245" s="26"/>
      <c r="I245" s="26">
        <v>177</v>
      </c>
      <c r="J245" s="26">
        <f t="shared" si="17"/>
        <v>3197.7999999999997</v>
      </c>
      <c r="K245" s="86">
        <v>4096</v>
      </c>
      <c r="L245" s="26">
        <v>2997.2</v>
      </c>
      <c r="M245" s="26">
        <v>23.6</v>
      </c>
      <c r="N245" s="26"/>
      <c r="O245" s="26">
        <v>177</v>
      </c>
      <c r="P245" s="26">
        <f t="shared" si="18"/>
        <v>3197.7999999999997</v>
      </c>
      <c r="Q245" s="87">
        <v>4096</v>
      </c>
      <c r="R245" s="26">
        <v>2997.2</v>
      </c>
      <c r="S245" s="26">
        <v>23.6</v>
      </c>
      <c r="T245" s="26"/>
      <c r="U245" s="26">
        <v>177</v>
      </c>
      <c r="V245" s="26">
        <f t="shared" si="19"/>
        <v>3197.7999999999997</v>
      </c>
      <c r="W245" s="6" t="s">
        <v>2005</v>
      </c>
      <c r="X245" s="6" t="str">
        <f>B245</f>
        <v>96514-2299</v>
      </c>
      <c r="Y245" s="6" t="s">
        <v>2147</v>
      </c>
      <c r="Z245" s="1"/>
    </row>
    <row r="246" spans="1:26" ht="48" customHeight="1" x14ac:dyDescent="0.25">
      <c r="A246" s="5">
        <v>244</v>
      </c>
      <c r="B246" s="6" t="s">
        <v>732</v>
      </c>
      <c r="C246" s="7" t="s">
        <v>733</v>
      </c>
      <c r="D246" s="7" t="s">
        <v>734</v>
      </c>
      <c r="E246" s="33">
        <v>1024</v>
      </c>
      <c r="F246" s="26">
        <v>997.1</v>
      </c>
      <c r="G246" s="26">
        <v>23.6</v>
      </c>
      <c r="H246" s="26">
        <v>139.83000000000001</v>
      </c>
      <c r="I246" s="26">
        <v>177</v>
      </c>
      <c r="J246" s="26">
        <f t="shared" si="17"/>
        <v>1337.53</v>
      </c>
      <c r="K246" s="86">
        <v>1024</v>
      </c>
      <c r="L246" s="26">
        <v>997.1</v>
      </c>
      <c r="M246" s="26">
        <v>23.6</v>
      </c>
      <c r="N246" s="26">
        <f>139.83*1.18</f>
        <v>164.99940000000001</v>
      </c>
      <c r="O246" s="26">
        <v>177</v>
      </c>
      <c r="P246" s="26">
        <f t="shared" si="18"/>
        <v>1362.6994</v>
      </c>
      <c r="Q246" s="87">
        <v>1024</v>
      </c>
      <c r="R246" s="26">
        <v>997.1</v>
      </c>
      <c r="S246" s="26">
        <v>23.6</v>
      </c>
      <c r="T246" s="26">
        <f>139.83*1.18</f>
        <v>164.99940000000001</v>
      </c>
      <c r="U246" s="26">
        <v>177</v>
      </c>
      <c r="V246" s="26">
        <f t="shared" si="19"/>
        <v>1362.6994</v>
      </c>
      <c r="W246" s="6" t="s">
        <v>13</v>
      </c>
      <c r="X246" s="6" t="s">
        <v>732</v>
      </c>
      <c r="Y246" s="6"/>
      <c r="Z246" s="1"/>
    </row>
    <row r="247" spans="1:26" ht="24" customHeight="1" x14ac:dyDescent="0.25">
      <c r="A247" s="5">
        <v>245</v>
      </c>
      <c r="B247" s="6" t="s">
        <v>735</v>
      </c>
      <c r="C247" s="7" t="s">
        <v>736</v>
      </c>
      <c r="D247" s="7" t="s">
        <v>737</v>
      </c>
      <c r="E247" s="33">
        <v>3072</v>
      </c>
      <c r="F247" s="26">
        <v>2283.3000000000002</v>
      </c>
      <c r="G247" s="26">
        <v>23.6</v>
      </c>
      <c r="H247" s="26"/>
      <c r="I247" s="26">
        <v>177</v>
      </c>
      <c r="J247" s="26">
        <f t="shared" si="17"/>
        <v>2483.9</v>
      </c>
      <c r="K247" s="86">
        <v>3072</v>
      </c>
      <c r="L247" s="26">
        <v>2283.3000000000002</v>
      </c>
      <c r="M247" s="26">
        <v>23.6</v>
      </c>
      <c r="N247" s="26"/>
      <c r="O247" s="26">
        <v>177</v>
      </c>
      <c r="P247" s="26">
        <f t="shared" si="18"/>
        <v>2483.9</v>
      </c>
      <c r="Q247" s="87">
        <v>3072</v>
      </c>
      <c r="R247" s="26">
        <v>2283.3000000000002</v>
      </c>
      <c r="S247" s="26">
        <v>23.6</v>
      </c>
      <c r="T247" s="26"/>
      <c r="U247" s="26">
        <v>177</v>
      </c>
      <c r="V247" s="26">
        <f t="shared" si="19"/>
        <v>2483.9</v>
      </c>
      <c r="W247" s="6" t="s">
        <v>13</v>
      </c>
      <c r="X247" s="6" t="s">
        <v>735</v>
      </c>
      <c r="Y247" s="6"/>
      <c r="Z247" s="1"/>
    </row>
    <row r="248" spans="1:26" ht="48" customHeight="1" x14ac:dyDescent="0.25">
      <c r="A248" s="5">
        <v>246</v>
      </c>
      <c r="B248" s="6" t="s">
        <v>738</v>
      </c>
      <c r="C248" s="7" t="s">
        <v>739</v>
      </c>
      <c r="D248" s="7" t="s">
        <v>740</v>
      </c>
      <c r="E248" s="33">
        <v>3072</v>
      </c>
      <c r="F248" s="26">
        <v>2283.3000000000002</v>
      </c>
      <c r="G248" s="26">
        <v>35.4</v>
      </c>
      <c r="H248" s="26"/>
      <c r="I248" s="26">
        <v>177</v>
      </c>
      <c r="J248" s="26">
        <f t="shared" si="17"/>
        <v>2495.7000000000003</v>
      </c>
      <c r="K248" s="86">
        <v>3072</v>
      </c>
      <c r="L248" s="26">
        <v>2283.3000000000002</v>
      </c>
      <c r="M248" s="26">
        <v>35.4</v>
      </c>
      <c r="N248" s="26"/>
      <c r="O248" s="26">
        <v>177</v>
      </c>
      <c r="P248" s="26">
        <f t="shared" si="18"/>
        <v>2495.7000000000003</v>
      </c>
      <c r="Q248" s="87">
        <v>3072</v>
      </c>
      <c r="R248" s="26">
        <v>2283.3000000000002</v>
      </c>
      <c r="S248" s="26">
        <v>35.4</v>
      </c>
      <c r="T248" s="26"/>
      <c r="U248" s="26">
        <v>177</v>
      </c>
      <c r="V248" s="26">
        <f t="shared" si="19"/>
        <v>2495.7000000000003</v>
      </c>
      <c r="W248" s="6" t="s">
        <v>20</v>
      </c>
      <c r="X248" s="6" t="s">
        <v>738</v>
      </c>
      <c r="Y248" s="6"/>
      <c r="Z248" s="1"/>
    </row>
    <row r="249" spans="1:26" ht="60" customHeight="1" x14ac:dyDescent="0.25">
      <c r="A249" s="5">
        <v>247</v>
      </c>
      <c r="B249" s="6" t="s">
        <v>741</v>
      </c>
      <c r="C249" s="7" t="s">
        <v>742</v>
      </c>
      <c r="D249" s="7" t="s">
        <v>743</v>
      </c>
      <c r="E249" s="33">
        <v>10240</v>
      </c>
      <c r="F249" s="26">
        <v>8425.2000000000007</v>
      </c>
      <c r="G249" s="26">
        <v>35.4</v>
      </c>
      <c r="H249" s="26"/>
      <c r="I249" s="26">
        <v>177</v>
      </c>
      <c r="J249" s="26">
        <f t="shared" si="17"/>
        <v>8637.6</v>
      </c>
      <c r="K249" s="86">
        <v>10240</v>
      </c>
      <c r="L249" s="26">
        <v>8425.2000000000007</v>
      </c>
      <c r="M249" s="26">
        <v>35.4</v>
      </c>
      <c r="N249" s="26"/>
      <c r="O249" s="26">
        <v>177</v>
      </c>
      <c r="P249" s="26">
        <f t="shared" si="18"/>
        <v>8637.6</v>
      </c>
      <c r="Q249" s="87">
        <v>10240</v>
      </c>
      <c r="R249" s="26">
        <v>8425.2000000000007</v>
      </c>
      <c r="S249" s="26">
        <v>35.4</v>
      </c>
      <c r="T249" s="26"/>
      <c r="U249" s="26">
        <v>177</v>
      </c>
      <c r="V249" s="26">
        <f t="shared" si="19"/>
        <v>8637.6</v>
      </c>
      <c r="W249" s="6" t="s">
        <v>20</v>
      </c>
      <c r="X249" s="6" t="s">
        <v>741</v>
      </c>
      <c r="Y249" s="6"/>
      <c r="Z249" s="1"/>
    </row>
    <row r="250" spans="1:26" ht="48" customHeight="1" x14ac:dyDescent="0.25">
      <c r="A250" s="5">
        <v>248</v>
      </c>
      <c r="B250" s="6" t="s">
        <v>744</v>
      </c>
      <c r="C250" s="7" t="s">
        <v>745</v>
      </c>
      <c r="D250" s="7" t="s">
        <v>746</v>
      </c>
      <c r="E250" s="33">
        <v>3072</v>
      </c>
      <c r="F250" s="26">
        <v>2283.3000000000002</v>
      </c>
      <c r="G250" s="26">
        <v>23.6</v>
      </c>
      <c r="H250" s="26"/>
      <c r="I250" s="26">
        <v>177</v>
      </c>
      <c r="J250" s="26">
        <f t="shared" si="17"/>
        <v>2483.9</v>
      </c>
      <c r="K250" s="86">
        <v>3072</v>
      </c>
      <c r="L250" s="26">
        <v>2283.3000000000002</v>
      </c>
      <c r="M250" s="26">
        <v>23.6</v>
      </c>
      <c r="N250" s="26"/>
      <c r="O250" s="26">
        <v>177</v>
      </c>
      <c r="P250" s="26">
        <f t="shared" si="18"/>
        <v>2483.9</v>
      </c>
      <c r="Q250" s="87">
        <v>3072</v>
      </c>
      <c r="R250" s="26">
        <v>2283.3000000000002</v>
      </c>
      <c r="S250" s="26">
        <v>23.6</v>
      </c>
      <c r="T250" s="26"/>
      <c r="U250" s="26">
        <v>177</v>
      </c>
      <c r="V250" s="26">
        <f t="shared" si="19"/>
        <v>2483.9</v>
      </c>
      <c r="W250" s="6" t="s">
        <v>13</v>
      </c>
      <c r="X250" s="6" t="s">
        <v>744</v>
      </c>
      <c r="Y250" s="6"/>
      <c r="Z250" s="1"/>
    </row>
    <row r="251" spans="1:26" ht="60" customHeight="1" x14ac:dyDescent="0.25">
      <c r="A251" s="5">
        <v>249</v>
      </c>
      <c r="B251" s="6" t="s">
        <v>747</v>
      </c>
      <c r="C251" s="7" t="s">
        <v>748</v>
      </c>
      <c r="D251" s="7" t="s">
        <v>737</v>
      </c>
      <c r="E251" s="33">
        <v>3072</v>
      </c>
      <c r="F251" s="26">
        <v>2283.3000000000002</v>
      </c>
      <c r="G251" s="26">
        <v>23.6</v>
      </c>
      <c r="H251" s="26"/>
      <c r="I251" s="26">
        <v>177</v>
      </c>
      <c r="J251" s="26">
        <f t="shared" si="17"/>
        <v>2483.9</v>
      </c>
      <c r="K251" s="86">
        <v>3072</v>
      </c>
      <c r="L251" s="26">
        <v>2283.3000000000002</v>
      </c>
      <c r="M251" s="26">
        <v>23.6</v>
      </c>
      <c r="N251" s="26"/>
      <c r="O251" s="26">
        <v>177</v>
      </c>
      <c r="P251" s="26">
        <f t="shared" si="18"/>
        <v>2483.9</v>
      </c>
      <c r="Q251" s="87">
        <v>3072</v>
      </c>
      <c r="R251" s="26">
        <v>2283.3000000000002</v>
      </c>
      <c r="S251" s="26">
        <v>23.6</v>
      </c>
      <c r="T251" s="26"/>
      <c r="U251" s="26">
        <v>177</v>
      </c>
      <c r="V251" s="26">
        <f t="shared" si="19"/>
        <v>2483.9</v>
      </c>
      <c r="W251" s="6" t="s">
        <v>13</v>
      </c>
      <c r="X251" s="6" t="s">
        <v>747</v>
      </c>
      <c r="Y251" s="6"/>
      <c r="Z251" s="1"/>
    </row>
    <row r="252" spans="1:26" ht="72" customHeight="1" x14ac:dyDescent="0.25">
      <c r="A252" s="5">
        <v>250</v>
      </c>
      <c r="B252" s="6" t="s">
        <v>749</v>
      </c>
      <c r="C252" s="7" t="s">
        <v>750</v>
      </c>
      <c r="D252" s="7" t="s">
        <v>751</v>
      </c>
      <c r="E252" s="33">
        <v>3072</v>
      </c>
      <c r="F252" s="26">
        <v>2283.3000000000002</v>
      </c>
      <c r="G252" s="26">
        <v>35.4</v>
      </c>
      <c r="H252" s="26"/>
      <c r="I252" s="26">
        <v>177</v>
      </c>
      <c r="J252" s="26">
        <f t="shared" si="17"/>
        <v>2495.7000000000003</v>
      </c>
      <c r="K252" s="86">
        <v>3072</v>
      </c>
      <c r="L252" s="26">
        <v>2283.3000000000002</v>
      </c>
      <c r="M252" s="26">
        <v>35.4</v>
      </c>
      <c r="N252" s="26"/>
      <c r="O252" s="26">
        <v>177</v>
      </c>
      <c r="P252" s="26">
        <f t="shared" si="18"/>
        <v>2495.7000000000003</v>
      </c>
      <c r="Q252" s="87">
        <v>3072</v>
      </c>
      <c r="R252" s="26">
        <v>2283.3000000000002</v>
      </c>
      <c r="S252" s="26">
        <v>35.4</v>
      </c>
      <c r="T252" s="26"/>
      <c r="U252" s="26">
        <v>177</v>
      </c>
      <c r="V252" s="26">
        <f t="shared" si="19"/>
        <v>2495.7000000000003</v>
      </c>
      <c r="W252" s="6" t="s">
        <v>20</v>
      </c>
      <c r="X252" s="6" t="s">
        <v>749</v>
      </c>
      <c r="Y252" s="6"/>
      <c r="Z252" s="1"/>
    </row>
    <row r="253" spans="1:26" ht="36" customHeight="1" x14ac:dyDescent="0.25">
      <c r="A253" s="5">
        <v>251</v>
      </c>
      <c r="B253" s="6" t="s">
        <v>752</v>
      </c>
      <c r="C253" s="7" t="s">
        <v>753</v>
      </c>
      <c r="D253" s="7" t="s">
        <v>754</v>
      </c>
      <c r="E253" s="33">
        <v>3072</v>
      </c>
      <c r="F253" s="26">
        <v>2283.3000000000002</v>
      </c>
      <c r="G253" s="26">
        <v>35.4</v>
      </c>
      <c r="H253" s="26"/>
      <c r="I253" s="26">
        <v>177</v>
      </c>
      <c r="J253" s="26">
        <f t="shared" si="17"/>
        <v>2495.7000000000003</v>
      </c>
      <c r="K253" s="86">
        <v>3072</v>
      </c>
      <c r="L253" s="26">
        <v>2283.3000000000002</v>
      </c>
      <c r="M253" s="26">
        <v>35.4</v>
      </c>
      <c r="N253" s="26"/>
      <c r="O253" s="26">
        <v>177</v>
      </c>
      <c r="P253" s="26">
        <f t="shared" si="18"/>
        <v>2495.7000000000003</v>
      </c>
      <c r="Q253" s="87">
        <v>3072</v>
      </c>
      <c r="R253" s="26">
        <v>2283.3000000000002</v>
      </c>
      <c r="S253" s="26">
        <v>35.4</v>
      </c>
      <c r="T253" s="26"/>
      <c r="U253" s="26">
        <v>177</v>
      </c>
      <c r="V253" s="26">
        <f t="shared" si="19"/>
        <v>2495.7000000000003</v>
      </c>
      <c r="W253" s="6" t="s">
        <v>20</v>
      </c>
      <c r="X253" s="6" t="s">
        <v>752</v>
      </c>
      <c r="Y253" s="6"/>
      <c r="Z253" s="1"/>
    </row>
    <row r="254" spans="1:26" ht="48" customHeight="1" x14ac:dyDescent="0.25">
      <c r="A254" s="5">
        <v>252</v>
      </c>
      <c r="B254" s="6" t="s">
        <v>755</v>
      </c>
      <c r="C254" s="7" t="s">
        <v>756</v>
      </c>
      <c r="D254" s="7" t="s">
        <v>757</v>
      </c>
      <c r="E254" s="33">
        <v>4096</v>
      </c>
      <c r="F254" s="26">
        <v>2997.2</v>
      </c>
      <c r="G254" s="26">
        <v>23.6</v>
      </c>
      <c r="H254" s="26"/>
      <c r="I254" s="26">
        <v>177</v>
      </c>
      <c r="J254" s="26">
        <f t="shared" si="17"/>
        <v>3197.7999999999997</v>
      </c>
      <c r="K254" s="86">
        <v>4096</v>
      </c>
      <c r="L254" s="26">
        <v>2997.2</v>
      </c>
      <c r="M254" s="26">
        <v>23.6</v>
      </c>
      <c r="N254" s="26"/>
      <c r="O254" s="26">
        <v>177</v>
      </c>
      <c r="P254" s="26">
        <f t="shared" si="18"/>
        <v>3197.7999999999997</v>
      </c>
      <c r="Q254" s="87">
        <v>4096</v>
      </c>
      <c r="R254" s="26">
        <v>2997.2</v>
      </c>
      <c r="S254" s="26">
        <v>23.6</v>
      </c>
      <c r="T254" s="26"/>
      <c r="U254" s="26">
        <v>177</v>
      </c>
      <c r="V254" s="26">
        <f t="shared" si="19"/>
        <v>3197.7999999999997</v>
      </c>
      <c r="W254" s="6" t="s">
        <v>13</v>
      </c>
      <c r="X254" s="6" t="s">
        <v>755</v>
      </c>
      <c r="Y254" s="6"/>
      <c r="Z254" s="1"/>
    </row>
    <row r="255" spans="1:26" ht="48" customHeight="1" x14ac:dyDescent="0.25">
      <c r="A255" s="5">
        <v>253</v>
      </c>
      <c r="B255" s="6" t="s">
        <v>758</v>
      </c>
      <c r="C255" s="7" t="s">
        <v>759</v>
      </c>
      <c r="D255" s="7" t="s">
        <v>760</v>
      </c>
      <c r="E255" s="33">
        <v>3072</v>
      </c>
      <c r="F255" s="26">
        <v>2283.3000000000002</v>
      </c>
      <c r="G255" s="26">
        <v>35.4</v>
      </c>
      <c r="H255" s="26"/>
      <c r="I255" s="26">
        <v>177</v>
      </c>
      <c r="J255" s="26">
        <f t="shared" si="17"/>
        <v>2495.7000000000003</v>
      </c>
      <c r="K255" s="86">
        <v>3072</v>
      </c>
      <c r="L255" s="26">
        <v>2283.3000000000002</v>
      </c>
      <c r="M255" s="26">
        <v>35.4</v>
      </c>
      <c r="N255" s="26"/>
      <c r="O255" s="26">
        <v>177</v>
      </c>
      <c r="P255" s="26">
        <f t="shared" si="18"/>
        <v>2495.7000000000003</v>
      </c>
      <c r="Q255" s="87">
        <v>3072</v>
      </c>
      <c r="R255" s="26">
        <v>2283.3000000000002</v>
      </c>
      <c r="S255" s="26">
        <v>35.4</v>
      </c>
      <c r="T255" s="26"/>
      <c r="U255" s="26">
        <v>177</v>
      </c>
      <c r="V255" s="26">
        <f t="shared" si="19"/>
        <v>2495.7000000000003</v>
      </c>
      <c r="W255" s="6" t="s">
        <v>20</v>
      </c>
      <c r="X255" s="6" t="s">
        <v>758</v>
      </c>
      <c r="Y255" s="6"/>
      <c r="Z255" s="1"/>
    </row>
    <row r="256" spans="1:26" ht="36" customHeight="1" x14ac:dyDescent="0.25">
      <c r="A256" s="5">
        <v>254</v>
      </c>
      <c r="B256" s="6" t="s">
        <v>761</v>
      </c>
      <c r="C256" s="7" t="s">
        <v>762</v>
      </c>
      <c r="D256" s="7" t="s">
        <v>763</v>
      </c>
      <c r="E256" s="33">
        <v>4096</v>
      </c>
      <c r="F256" s="26">
        <v>2997.2</v>
      </c>
      <c r="G256" s="26">
        <v>23.6</v>
      </c>
      <c r="H256" s="26"/>
      <c r="I256" s="26">
        <v>177</v>
      </c>
      <c r="J256" s="26">
        <f t="shared" si="17"/>
        <v>3197.7999999999997</v>
      </c>
      <c r="K256" s="86">
        <v>4096</v>
      </c>
      <c r="L256" s="26">
        <v>2997.2</v>
      </c>
      <c r="M256" s="26">
        <v>23.6</v>
      </c>
      <c r="N256" s="26"/>
      <c r="O256" s="26">
        <v>177</v>
      </c>
      <c r="P256" s="26">
        <f t="shared" si="18"/>
        <v>3197.7999999999997</v>
      </c>
      <c r="Q256" s="87">
        <v>4096</v>
      </c>
      <c r="R256" s="26">
        <v>2997.2</v>
      </c>
      <c r="S256" s="26">
        <v>23.6</v>
      </c>
      <c r="T256" s="26"/>
      <c r="U256" s="26">
        <v>177</v>
      </c>
      <c r="V256" s="26">
        <f t="shared" si="19"/>
        <v>3197.7999999999997</v>
      </c>
      <c r="W256" s="6" t="s">
        <v>13</v>
      </c>
      <c r="X256" s="6" t="s">
        <v>761</v>
      </c>
      <c r="Y256" s="6"/>
      <c r="Z256" s="1"/>
    </row>
    <row r="257" spans="1:26" ht="36" customHeight="1" x14ac:dyDescent="0.25">
      <c r="A257" s="5">
        <v>255</v>
      </c>
      <c r="B257" s="6" t="s">
        <v>764</v>
      </c>
      <c r="C257" s="7" t="s">
        <v>762</v>
      </c>
      <c r="D257" s="7" t="s">
        <v>765</v>
      </c>
      <c r="E257" s="33">
        <v>3072</v>
      </c>
      <c r="F257" s="26">
        <v>2283.3000000000002</v>
      </c>
      <c r="G257" s="26">
        <v>23.6</v>
      </c>
      <c r="H257" s="26"/>
      <c r="I257" s="26">
        <v>177</v>
      </c>
      <c r="J257" s="26">
        <f t="shared" si="17"/>
        <v>2483.9</v>
      </c>
      <c r="K257" s="86">
        <v>3072</v>
      </c>
      <c r="L257" s="26">
        <v>2283.3000000000002</v>
      </c>
      <c r="M257" s="26">
        <v>23.6</v>
      </c>
      <c r="N257" s="26"/>
      <c r="O257" s="26">
        <v>177</v>
      </c>
      <c r="P257" s="26">
        <f t="shared" si="18"/>
        <v>2483.9</v>
      </c>
      <c r="Q257" s="87">
        <v>3072</v>
      </c>
      <c r="R257" s="26">
        <v>2283.3000000000002</v>
      </c>
      <c r="S257" s="26">
        <v>23.6</v>
      </c>
      <c r="T257" s="26"/>
      <c r="U257" s="26">
        <v>177</v>
      </c>
      <c r="V257" s="26">
        <f t="shared" si="19"/>
        <v>2483.9</v>
      </c>
      <c r="W257" s="6" t="s">
        <v>13</v>
      </c>
      <c r="X257" s="6" t="s">
        <v>764</v>
      </c>
      <c r="Y257" s="6"/>
      <c r="Z257" s="1"/>
    </row>
    <row r="258" spans="1:26" ht="96" customHeight="1" x14ac:dyDescent="0.25">
      <c r="A258" s="5">
        <v>256</v>
      </c>
      <c r="B258" s="6" t="s">
        <v>766</v>
      </c>
      <c r="C258" s="7" t="s">
        <v>767</v>
      </c>
      <c r="D258" s="7" t="s">
        <v>768</v>
      </c>
      <c r="E258" s="33">
        <v>4096</v>
      </c>
      <c r="F258" s="26">
        <v>2997.2</v>
      </c>
      <c r="G258" s="26">
        <v>23.6</v>
      </c>
      <c r="H258" s="26"/>
      <c r="I258" s="26">
        <v>177</v>
      </c>
      <c r="J258" s="26">
        <f t="shared" si="17"/>
        <v>3197.7999999999997</v>
      </c>
      <c r="K258" s="86">
        <v>4096</v>
      </c>
      <c r="L258" s="26">
        <v>2997.2</v>
      </c>
      <c r="M258" s="26">
        <v>23.6</v>
      </c>
      <c r="N258" s="26"/>
      <c r="O258" s="26">
        <v>177</v>
      </c>
      <c r="P258" s="26">
        <f t="shared" si="18"/>
        <v>3197.7999999999997</v>
      </c>
      <c r="Q258" s="87">
        <v>4096</v>
      </c>
      <c r="R258" s="26">
        <v>2997.2</v>
      </c>
      <c r="S258" s="26">
        <v>23.6</v>
      </c>
      <c r="T258" s="26"/>
      <c r="U258" s="26">
        <v>177</v>
      </c>
      <c r="V258" s="26">
        <f t="shared" si="19"/>
        <v>3197.7999999999997</v>
      </c>
      <c r="W258" s="6" t="s">
        <v>13</v>
      </c>
      <c r="X258" s="6" t="s">
        <v>766</v>
      </c>
      <c r="Y258" s="6"/>
      <c r="Z258" s="1"/>
    </row>
    <row r="259" spans="1:26" ht="48" customHeight="1" x14ac:dyDescent="0.25">
      <c r="A259" s="5">
        <v>257</v>
      </c>
      <c r="B259" s="6" t="s">
        <v>769</v>
      </c>
      <c r="C259" s="7" t="s">
        <v>770</v>
      </c>
      <c r="D259" s="7" t="s">
        <v>771</v>
      </c>
      <c r="E259" s="33">
        <v>3072</v>
      </c>
      <c r="F259" s="26">
        <v>2283.3000000000002</v>
      </c>
      <c r="G259" s="26">
        <v>23.6</v>
      </c>
      <c r="H259" s="26">
        <v>139.83000000000001</v>
      </c>
      <c r="I259" s="26">
        <v>177</v>
      </c>
      <c r="J259" s="26">
        <f t="shared" si="17"/>
        <v>2623.73</v>
      </c>
      <c r="K259" s="86">
        <v>3072</v>
      </c>
      <c r="L259" s="26">
        <v>2283.3000000000002</v>
      </c>
      <c r="M259" s="26">
        <v>23.6</v>
      </c>
      <c r="N259" s="26">
        <f t="shared" ref="N259:N260" si="20">139.83*1.18</f>
        <v>164.99940000000001</v>
      </c>
      <c r="O259" s="26">
        <v>177</v>
      </c>
      <c r="P259" s="26">
        <f t="shared" si="18"/>
        <v>2648.8994000000002</v>
      </c>
      <c r="Q259" s="87">
        <v>3072</v>
      </c>
      <c r="R259" s="26">
        <v>2283.3000000000002</v>
      </c>
      <c r="S259" s="26">
        <v>23.6</v>
      </c>
      <c r="T259" s="26">
        <f t="shared" ref="T259:T260" si="21">139.83*1.18</f>
        <v>164.99940000000001</v>
      </c>
      <c r="U259" s="26">
        <v>177</v>
      </c>
      <c r="V259" s="26">
        <f t="shared" si="19"/>
        <v>2648.8994000000002</v>
      </c>
      <c r="W259" s="6" t="s">
        <v>13</v>
      </c>
      <c r="X259" s="6" t="s">
        <v>769</v>
      </c>
      <c r="Y259" s="6"/>
      <c r="Z259" s="1"/>
    </row>
    <row r="260" spans="1:26" ht="48" customHeight="1" x14ac:dyDescent="0.25">
      <c r="A260" s="5">
        <v>258</v>
      </c>
      <c r="B260" s="6" t="s">
        <v>772</v>
      </c>
      <c r="C260" s="7" t="s">
        <v>773</v>
      </c>
      <c r="D260" s="7" t="s">
        <v>774</v>
      </c>
      <c r="E260" s="33">
        <v>4096</v>
      </c>
      <c r="F260" s="26">
        <v>2997.2</v>
      </c>
      <c r="G260" s="26">
        <v>23.6</v>
      </c>
      <c r="H260" s="26">
        <v>139.83000000000001</v>
      </c>
      <c r="I260" s="26">
        <v>177</v>
      </c>
      <c r="J260" s="26">
        <f t="shared" ref="J260:J323" si="22">F260+G260+H260+I260</f>
        <v>3337.6299999999997</v>
      </c>
      <c r="K260" s="86">
        <v>4096</v>
      </c>
      <c r="L260" s="26">
        <v>2997.2</v>
      </c>
      <c r="M260" s="26">
        <v>23.6</v>
      </c>
      <c r="N260" s="26">
        <f t="shared" si="20"/>
        <v>164.99940000000001</v>
      </c>
      <c r="O260" s="26">
        <v>177</v>
      </c>
      <c r="P260" s="26">
        <f t="shared" si="18"/>
        <v>3362.7993999999999</v>
      </c>
      <c r="Q260" s="87">
        <v>4096</v>
      </c>
      <c r="R260" s="26">
        <v>2997.2</v>
      </c>
      <c r="S260" s="26">
        <v>23.6</v>
      </c>
      <c r="T260" s="26">
        <f t="shared" si="21"/>
        <v>164.99940000000001</v>
      </c>
      <c r="U260" s="26">
        <v>177</v>
      </c>
      <c r="V260" s="26">
        <f t="shared" si="19"/>
        <v>3362.7993999999999</v>
      </c>
      <c r="W260" s="6" t="s">
        <v>13</v>
      </c>
      <c r="X260" s="6" t="s">
        <v>772</v>
      </c>
      <c r="Y260" s="6"/>
      <c r="Z260" s="1"/>
    </row>
    <row r="261" spans="1:26" ht="36" customHeight="1" x14ac:dyDescent="0.25">
      <c r="A261" s="5">
        <v>259</v>
      </c>
      <c r="B261" s="6" t="s">
        <v>775</v>
      </c>
      <c r="C261" s="7" t="s">
        <v>776</v>
      </c>
      <c r="D261" s="7" t="s">
        <v>777</v>
      </c>
      <c r="E261" s="33">
        <v>3072</v>
      </c>
      <c r="F261" s="26">
        <v>2283.3000000000002</v>
      </c>
      <c r="G261" s="26">
        <v>35.4</v>
      </c>
      <c r="H261" s="26"/>
      <c r="I261" s="26">
        <v>177</v>
      </c>
      <c r="J261" s="26">
        <f t="shared" si="22"/>
        <v>2495.7000000000003</v>
      </c>
      <c r="K261" s="86">
        <v>3072</v>
      </c>
      <c r="L261" s="26">
        <v>2283.3000000000002</v>
      </c>
      <c r="M261" s="26">
        <v>35.4</v>
      </c>
      <c r="N261" s="26"/>
      <c r="O261" s="26">
        <v>177</v>
      </c>
      <c r="P261" s="26">
        <f t="shared" si="18"/>
        <v>2495.7000000000003</v>
      </c>
      <c r="Q261" s="87">
        <v>3072</v>
      </c>
      <c r="R261" s="26">
        <v>2283.3000000000002</v>
      </c>
      <c r="S261" s="26">
        <v>35.4</v>
      </c>
      <c r="T261" s="26"/>
      <c r="U261" s="26">
        <v>177</v>
      </c>
      <c r="V261" s="26">
        <f t="shared" si="19"/>
        <v>2495.7000000000003</v>
      </c>
      <c r="W261" s="6" t="s">
        <v>20</v>
      </c>
      <c r="X261" s="6" t="s">
        <v>775</v>
      </c>
      <c r="Y261" s="6"/>
      <c r="Z261" s="1"/>
    </row>
    <row r="262" spans="1:26" ht="36" customHeight="1" x14ac:dyDescent="0.25">
      <c r="A262" s="5">
        <v>260</v>
      </c>
      <c r="B262" s="6" t="s">
        <v>778</v>
      </c>
      <c r="C262" s="7" t="s">
        <v>779</v>
      </c>
      <c r="D262" s="7" t="s">
        <v>780</v>
      </c>
      <c r="E262" s="33">
        <v>4096</v>
      </c>
      <c r="F262" s="26">
        <v>2997.2</v>
      </c>
      <c r="G262" s="26">
        <v>23.6</v>
      </c>
      <c r="H262" s="26">
        <v>139.83000000000001</v>
      </c>
      <c r="I262" s="26">
        <v>177</v>
      </c>
      <c r="J262" s="26">
        <f t="shared" si="22"/>
        <v>3337.6299999999997</v>
      </c>
      <c r="K262" s="86">
        <v>4096</v>
      </c>
      <c r="L262" s="26">
        <v>2997.2</v>
      </c>
      <c r="M262" s="26">
        <v>23.6</v>
      </c>
      <c r="N262" s="26">
        <f t="shared" ref="N262:N266" si="23">139.83*1.18</f>
        <v>164.99940000000001</v>
      </c>
      <c r="O262" s="26">
        <v>177</v>
      </c>
      <c r="P262" s="26">
        <f t="shared" si="18"/>
        <v>3362.7993999999999</v>
      </c>
      <c r="Q262" s="87">
        <v>4096</v>
      </c>
      <c r="R262" s="26">
        <v>2997.2</v>
      </c>
      <c r="S262" s="26">
        <v>23.6</v>
      </c>
      <c r="T262" s="26">
        <f t="shared" ref="T262:T266" si="24">139.83*1.18</f>
        <v>164.99940000000001</v>
      </c>
      <c r="U262" s="26">
        <v>177</v>
      </c>
      <c r="V262" s="26">
        <f t="shared" si="19"/>
        <v>3362.7993999999999</v>
      </c>
      <c r="W262" s="6" t="s">
        <v>13</v>
      </c>
      <c r="X262" s="6" t="s">
        <v>778</v>
      </c>
      <c r="Y262" s="6"/>
      <c r="Z262" s="1"/>
    </row>
    <row r="263" spans="1:26" ht="36" customHeight="1" x14ac:dyDescent="0.25">
      <c r="A263" s="5">
        <v>261</v>
      </c>
      <c r="B263" s="6" t="s">
        <v>781</v>
      </c>
      <c r="C263" s="7" t="s">
        <v>782</v>
      </c>
      <c r="D263" s="7" t="s">
        <v>783</v>
      </c>
      <c r="E263" s="33">
        <v>4096</v>
      </c>
      <c r="F263" s="26">
        <v>2997.2</v>
      </c>
      <c r="G263" s="26">
        <v>23.6</v>
      </c>
      <c r="H263" s="26">
        <v>139.83000000000001</v>
      </c>
      <c r="I263" s="26">
        <v>177</v>
      </c>
      <c r="J263" s="26">
        <f t="shared" si="22"/>
        <v>3337.6299999999997</v>
      </c>
      <c r="K263" s="86">
        <v>4096</v>
      </c>
      <c r="L263" s="26">
        <v>2997.2</v>
      </c>
      <c r="M263" s="26">
        <v>23.6</v>
      </c>
      <c r="N263" s="26">
        <f t="shared" si="23"/>
        <v>164.99940000000001</v>
      </c>
      <c r="O263" s="26">
        <v>177</v>
      </c>
      <c r="P263" s="26">
        <f t="shared" si="18"/>
        <v>3362.7993999999999</v>
      </c>
      <c r="Q263" s="87">
        <v>4096</v>
      </c>
      <c r="R263" s="26">
        <v>2997.2</v>
      </c>
      <c r="S263" s="26">
        <v>23.6</v>
      </c>
      <c r="T263" s="26">
        <f t="shared" si="24"/>
        <v>164.99940000000001</v>
      </c>
      <c r="U263" s="26">
        <v>177</v>
      </c>
      <c r="V263" s="26">
        <f t="shared" si="19"/>
        <v>3362.7993999999999</v>
      </c>
      <c r="W263" s="6" t="s">
        <v>13</v>
      </c>
      <c r="X263" s="6" t="s">
        <v>781</v>
      </c>
      <c r="Y263" s="6"/>
      <c r="Z263" s="1"/>
    </row>
    <row r="264" spans="1:26" ht="48" customHeight="1" x14ac:dyDescent="0.25">
      <c r="A264" s="5">
        <v>262</v>
      </c>
      <c r="B264" s="6" t="s">
        <v>784</v>
      </c>
      <c r="C264" s="7" t="s">
        <v>785</v>
      </c>
      <c r="D264" s="7" t="s">
        <v>786</v>
      </c>
      <c r="E264" s="33">
        <v>4096</v>
      </c>
      <c r="F264" s="26">
        <v>2997.2</v>
      </c>
      <c r="G264" s="26">
        <v>23.6</v>
      </c>
      <c r="H264" s="26">
        <v>139.83000000000001</v>
      </c>
      <c r="I264" s="26">
        <v>177</v>
      </c>
      <c r="J264" s="26">
        <f t="shared" si="22"/>
        <v>3337.6299999999997</v>
      </c>
      <c r="K264" s="86">
        <v>4096</v>
      </c>
      <c r="L264" s="26">
        <v>2997.2</v>
      </c>
      <c r="M264" s="26">
        <v>23.6</v>
      </c>
      <c r="N264" s="26">
        <f t="shared" si="23"/>
        <v>164.99940000000001</v>
      </c>
      <c r="O264" s="26">
        <v>177</v>
      </c>
      <c r="P264" s="26">
        <f t="shared" si="18"/>
        <v>3362.7993999999999</v>
      </c>
      <c r="Q264" s="87">
        <v>4096</v>
      </c>
      <c r="R264" s="26">
        <v>2997.2</v>
      </c>
      <c r="S264" s="26">
        <v>23.6</v>
      </c>
      <c r="T264" s="26">
        <f t="shared" si="24"/>
        <v>164.99940000000001</v>
      </c>
      <c r="U264" s="26">
        <v>177</v>
      </c>
      <c r="V264" s="26">
        <f t="shared" si="19"/>
        <v>3362.7993999999999</v>
      </c>
      <c r="W264" s="6" t="s">
        <v>13</v>
      </c>
      <c r="X264" s="6" t="s">
        <v>784</v>
      </c>
      <c r="Y264" s="6"/>
      <c r="Z264" s="1"/>
    </row>
    <row r="265" spans="1:26" ht="48" customHeight="1" x14ac:dyDescent="0.25">
      <c r="A265" s="5">
        <v>263</v>
      </c>
      <c r="B265" s="6" t="s">
        <v>787</v>
      </c>
      <c r="C265" s="7" t="s">
        <v>788</v>
      </c>
      <c r="D265" s="7" t="s">
        <v>789</v>
      </c>
      <c r="E265" s="33">
        <v>3072</v>
      </c>
      <c r="F265" s="26">
        <v>2283.3000000000002</v>
      </c>
      <c r="G265" s="26">
        <v>23.6</v>
      </c>
      <c r="H265" s="26">
        <v>139.83000000000001</v>
      </c>
      <c r="I265" s="26">
        <v>177</v>
      </c>
      <c r="J265" s="26">
        <f t="shared" si="22"/>
        <v>2623.73</v>
      </c>
      <c r="K265" s="86">
        <v>3072</v>
      </c>
      <c r="L265" s="26">
        <v>2283.3000000000002</v>
      </c>
      <c r="M265" s="26">
        <v>23.6</v>
      </c>
      <c r="N265" s="26">
        <f t="shared" si="23"/>
        <v>164.99940000000001</v>
      </c>
      <c r="O265" s="26">
        <v>177</v>
      </c>
      <c r="P265" s="26">
        <f t="shared" si="18"/>
        <v>2648.8994000000002</v>
      </c>
      <c r="Q265" s="87">
        <v>3072</v>
      </c>
      <c r="R265" s="26">
        <v>2283.3000000000002</v>
      </c>
      <c r="S265" s="26">
        <v>23.6</v>
      </c>
      <c r="T265" s="26">
        <f t="shared" si="24"/>
        <v>164.99940000000001</v>
      </c>
      <c r="U265" s="26">
        <v>177</v>
      </c>
      <c r="V265" s="26">
        <f t="shared" si="19"/>
        <v>2648.8994000000002</v>
      </c>
      <c r="W265" s="6" t="s">
        <v>13</v>
      </c>
      <c r="X265" s="6" t="s">
        <v>787</v>
      </c>
      <c r="Y265" s="6"/>
      <c r="Z265" s="1"/>
    </row>
    <row r="266" spans="1:26" ht="48" customHeight="1" x14ac:dyDescent="0.25">
      <c r="A266" s="5">
        <v>264</v>
      </c>
      <c r="B266" s="6" t="s">
        <v>790</v>
      </c>
      <c r="C266" s="7" t="s">
        <v>393</v>
      </c>
      <c r="D266" s="7" t="s">
        <v>791</v>
      </c>
      <c r="E266" s="33">
        <v>4096</v>
      </c>
      <c r="F266" s="26">
        <v>2997.2</v>
      </c>
      <c r="G266" s="26">
        <v>23.6</v>
      </c>
      <c r="H266" s="26">
        <v>139.83000000000001</v>
      </c>
      <c r="I266" s="26">
        <v>177</v>
      </c>
      <c r="J266" s="26">
        <f t="shared" si="22"/>
        <v>3337.6299999999997</v>
      </c>
      <c r="K266" s="86">
        <v>4096</v>
      </c>
      <c r="L266" s="26">
        <v>2997.2</v>
      </c>
      <c r="M266" s="26">
        <v>23.6</v>
      </c>
      <c r="N266" s="26">
        <f t="shared" si="23"/>
        <v>164.99940000000001</v>
      </c>
      <c r="O266" s="26">
        <v>177</v>
      </c>
      <c r="P266" s="26">
        <f t="shared" si="18"/>
        <v>3362.7993999999999</v>
      </c>
      <c r="Q266" s="87">
        <v>4096</v>
      </c>
      <c r="R266" s="26">
        <v>2997.2</v>
      </c>
      <c r="S266" s="26">
        <v>23.6</v>
      </c>
      <c r="T266" s="26">
        <f t="shared" si="24"/>
        <v>164.99940000000001</v>
      </c>
      <c r="U266" s="26">
        <v>177</v>
      </c>
      <c r="V266" s="26">
        <f t="shared" si="19"/>
        <v>3362.7993999999999</v>
      </c>
      <c r="W266" s="6" t="s">
        <v>13</v>
      </c>
      <c r="X266" s="6" t="s">
        <v>790</v>
      </c>
      <c r="Y266" s="6"/>
      <c r="Z266" s="1"/>
    </row>
    <row r="267" spans="1:26" ht="48" customHeight="1" x14ac:dyDescent="0.25">
      <c r="A267" s="5">
        <v>265</v>
      </c>
      <c r="B267" s="6" t="s">
        <v>792</v>
      </c>
      <c r="C267" s="7" t="s">
        <v>793</v>
      </c>
      <c r="D267" s="7" t="s">
        <v>794</v>
      </c>
      <c r="E267" s="33">
        <v>3072</v>
      </c>
      <c r="F267" s="26">
        <v>2283.3000000000002</v>
      </c>
      <c r="G267" s="26">
        <v>35.4</v>
      </c>
      <c r="H267" s="26"/>
      <c r="I267" s="26">
        <v>177</v>
      </c>
      <c r="J267" s="26">
        <f t="shared" si="22"/>
        <v>2495.7000000000003</v>
      </c>
      <c r="K267" s="86">
        <v>3072</v>
      </c>
      <c r="L267" s="26">
        <v>2283.3000000000002</v>
      </c>
      <c r="M267" s="26">
        <v>35.4</v>
      </c>
      <c r="N267" s="26"/>
      <c r="O267" s="26">
        <v>177</v>
      </c>
      <c r="P267" s="26">
        <f t="shared" si="18"/>
        <v>2495.7000000000003</v>
      </c>
      <c r="Q267" s="87">
        <v>3072</v>
      </c>
      <c r="R267" s="26">
        <v>2283.3000000000002</v>
      </c>
      <c r="S267" s="26">
        <v>35.4</v>
      </c>
      <c r="T267" s="26"/>
      <c r="U267" s="26">
        <v>177</v>
      </c>
      <c r="V267" s="26">
        <f t="shared" si="19"/>
        <v>2495.7000000000003</v>
      </c>
      <c r="W267" s="6" t="s">
        <v>20</v>
      </c>
      <c r="X267" s="6" t="s">
        <v>792</v>
      </c>
      <c r="Y267" s="6"/>
      <c r="Z267" s="1"/>
    </row>
    <row r="268" spans="1:26" ht="48" customHeight="1" x14ac:dyDescent="0.25">
      <c r="A268" s="5">
        <v>266</v>
      </c>
      <c r="B268" s="6" t="s">
        <v>795</v>
      </c>
      <c r="C268" s="7" t="s">
        <v>796</v>
      </c>
      <c r="D268" s="7" t="s">
        <v>797</v>
      </c>
      <c r="E268" s="33">
        <v>3072</v>
      </c>
      <c r="F268" s="26">
        <v>2283.3000000000002</v>
      </c>
      <c r="G268" s="26">
        <v>35.4</v>
      </c>
      <c r="H268" s="26"/>
      <c r="I268" s="26">
        <v>177</v>
      </c>
      <c r="J268" s="26">
        <f t="shared" si="22"/>
        <v>2495.7000000000003</v>
      </c>
      <c r="K268" s="86">
        <v>3072</v>
      </c>
      <c r="L268" s="26">
        <v>2283.3000000000002</v>
      </c>
      <c r="M268" s="26">
        <v>35.4</v>
      </c>
      <c r="N268" s="26"/>
      <c r="O268" s="26">
        <v>177</v>
      </c>
      <c r="P268" s="26">
        <f t="shared" si="18"/>
        <v>2495.7000000000003</v>
      </c>
      <c r="Q268" s="87">
        <v>3072</v>
      </c>
      <c r="R268" s="26">
        <v>2283.3000000000002</v>
      </c>
      <c r="S268" s="26">
        <v>35.4</v>
      </c>
      <c r="T268" s="26"/>
      <c r="U268" s="26">
        <v>177</v>
      </c>
      <c r="V268" s="26">
        <f t="shared" si="19"/>
        <v>2495.7000000000003</v>
      </c>
      <c r="W268" s="6" t="s">
        <v>20</v>
      </c>
      <c r="X268" s="6" t="s">
        <v>795</v>
      </c>
      <c r="Y268" s="6"/>
      <c r="Z268" s="1"/>
    </row>
    <row r="269" spans="1:26" ht="48" customHeight="1" x14ac:dyDescent="0.25">
      <c r="A269" s="5">
        <v>267</v>
      </c>
      <c r="B269" s="6" t="s">
        <v>798</v>
      </c>
      <c r="C269" s="7" t="s">
        <v>395</v>
      </c>
      <c r="D269" s="7" t="s">
        <v>799</v>
      </c>
      <c r="E269" s="33">
        <v>3072</v>
      </c>
      <c r="F269" s="26">
        <v>2283.3000000000002</v>
      </c>
      <c r="G269" s="26">
        <v>35.4</v>
      </c>
      <c r="H269" s="26"/>
      <c r="I269" s="26">
        <v>177</v>
      </c>
      <c r="J269" s="26">
        <f t="shared" si="22"/>
        <v>2495.7000000000003</v>
      </c>
      <c r="K269" s="86">
        <v>3072</v>
      </c>
      <c r="L269" s="26">
        <v>2283.3000000000002</v>
      </c>
      <c r="M269" s="26">
        <v>35.4</v>
      </c>
      <c r="N269" s="26"/>
      <c r="O269" s="26">
        <v>177</v>
      </c>
      <c r="P269" s="26">
        <f t="shared" si="18"/>
        <v>2495.7000000000003</v>
      </c>
      <c r="Q269" s="87">
        <v>3072</v>
      </c>
      <c r="R269" s="26">
        <v>2283.3000000000002</v>
      </c>
      <c r="S269" s="26">
        <v>35.4</v>
      </c>
      <c r="T269" s="26"/>
      <c r="U269" s="26">
        <v>177</v>
      </c>
      <c r="V269" s="26">
        <f t="shared" si="19"/>
        <v>2495.7000000000003</v>
      </c>
      <c r="W269" s="6" t="s">
        <v>20</v>
      </c>
      <c r="X269" s="6" t="s">
        <v>798</v>
      </c>
      <c r="Y269" s="6"/>
      <c r="Z269" s="1"/>
    </row>
    <row r="270" spans="1:26" ht="48" customHeight="1" x14ac:dyDescent="0.25">
      <c r="A270" s="5">
        <v>268</v>
      </c>
      <c r="B270" s="6" t="s">
        <v>800</v>
      </c>
      <c r="C270" s="7" t="s">
        <v>801</v>
      </c>
      <c r="D270" s="7" t="s">
        <v>802</v>
      </c>
      <c r="E270" s="33">
        <v>4096</v>
      </c>
      <c r="F270" s="26">
        <v>2997.2</v>
      </c>
      <c r="G270" s="26">
        <v>23.6</v>
      </c>
      <c r="H270" s="26">
        <v>139.83000000000001</v>
      </c>
      <c r="I270" s="26">
        <v>177</v>
      </c>
      <c r="J270" s="26">
        <f t="shared" si="22"/>
        <v>3337.6299999999997</v>
      </c>
      <c r="K270" s="86">
        <v>4096</v>
      </c>
      <c r="L270" s="26">
        <v>2997.2</v>
      </c>
      <c r="M270" s="26">
        <v>23.6</v>
      </c>
      <c r="N270" s="26">
        <f>139.83*1.18</f>
        <v>164.99940000000001</v>
      </c>
      <c r="O270" s="26">
        <v>177</v>
      </c>
      <c r="P270" s="26">
        <f t="shared" si="18"/>
        <v>3362.7993999999999</v>
      </c>
      <c r="Q270" s="87">
        <v>4096</v>
      </c>
      <c r="R270" s="26">
        <v>2997.2</v>
      </c>
      <c r="S270" s="26">
        <v>23.6</v>
      </c>
      <c r="T270" s="26">
        <f>139.83*1.18</f>
        <v>164.99940000000001</v>
      </c>
      <c r="U270" s="26">
        <v>177</v>
      </c>
      <c r="V270" s="26">
        <f t="shared" si="19"/>
        <v>3362.7993999999999</v>
      </c>
      <c r="W270" s="6" t="s">
        <v>13</v>
      </c>
      <c r="X270" s="6" t="s">
        <v>800</v>
      </c>
      <c r="Y270" s="6"/>
      <c r="Z270" s="1"/>
    </row>
    <row r="271" spans="1:26" ht="60" customHeight="1" x14ac:dyDescent="0.25">
      <c r="A271" s="5">
        <v>269</v>
      </c>
      <c r="B271" s="6" t="s">
        <v>803</v>
      </c>
      <c r="C271" s="7" t="s">
        <v>804</v>
      </c>
      <c r="D271" s="7" t="s">
        <v>805</v>
      </c>
      <c r="E271" s="33">
        <v>3072</v>
      </c>
      <c r="F271" s="26">
        <v>2283.3000000000002</v>
      </c>
      <c r="G271" s="26">
        <v>35.4</v>
      </c>
      <c r="H271" s="26"/>
      <c r="I271" s="26">
        <v>177</v>
      </c>
      <c r="J271" s="26">
        <f t="shared" si="22"/>
        <v>2495.7000000000003</v>
      </c>
      <c r="K271" s="86">
        <v>3072</v>
      </c>
      <c r="L271" s="26">
        <v>2283.3000000000002</v>
      </c>
      <c r="M271" s="26">
        <v>35.4</v>
      </c>
      <c r="N271" s="26"/>
      <c r="O271" s="26">
        <v>177</v>
      </c>
      <c r="P271" s="26">
        <f t="shared" si="18"/>
        <v>2495.7000000000003</v>
      </c>
      <c r="Q271" s="87">
        <v>3072</v>
      </c>
      <c r="R271" s="26">
        <v>2283.3000000000002</v>
      </c>
      <c r="S271" s="26">
        <v>35.4</v>
      </c>
      <c r="T271" s="26"/>
      <c r="U271" s="26">
        <v>177</v>
      </c>
      <c r="V271" s="26">
        <f t="shared" si="19"/>
        <v>2495.7000000000003</v>
      </c>
      <c r="W271" s="6" t="s">
        <v>20</v>
      </c>
      <c r="X271" s="6" t="s">
        <v>803</v>
      </c>
      <c r="Y271" s="6"/>
      <c r="Z271" s="1"/>
    </row>
    <row r="272" spans="1:26" ht="48" customHeight="1" x14ac:dyDescent="0.25">
      <c r="A272" s="5">
        <v>270</v>
      </c>
      <c r="B272" s="6" t="s">
        <v>806</v>
      </c>
      <c r="C272" s="7" t="s">
        <v>807</v>
      </c>
      <c r="D272" s="7" t="s">
        <v>808</v>
      </c>
      <c r="E272" s="33">
        <v>4096</v>
      </c>
      <c r="F272" s="26">
        <v>2997.2</v>
      </c>
      <c r="G272" s="26">
        <v>23.6</v>
      </c>
      <c r="H272" s="26">
        <v>139.83000000000001</v>
      </c>
      <c r="I272" s="26">
        <v>177</v>
      </c>
      <c r="J272" s="26">
        <f t="shared" si="22"/>
        <v>3337.6299999999997</v>
      </c>
      <c r="K272" s="86">
        <v>4096</v>
      </c>
      <c r="L272" s="26">
        <v>2997.2</v>
      </c>
      <c r="M272" s="26">
        <v>23.6</v>
      </c>
      <c r="N272" s="26">
        <f>139.83*1.18</f>
        <v>164.99940000000001</v>
      </c>
      <c r="O272" s="26">
        <v>177</v>
      </c>
      <c r="P272" s="26">
        <f t="shared" si="18"/>
        <v>3362.7993999999999</v>
      </c>
      <c r="Q272" s="87">
        <v>4096</v>
      </c>
      <c r="R272" s="26">
        <v>2997.2</v>
      </c>
      <c r="S272" s="26">
        <v>23.6</v>
      </c>
      <c r="T272" s="26">
        <f>139.83*1.18</f>
        <v>164.99940000000001</v>
      </c>
      <c r="U272" s="26">
        <v>177</v>
      </c>
      <c r="V272" s="26">
        <f t="shared" si="19"/>
        <v>3362.7993999999999</v>
      </c>
      <c r="W272" s="6" t="s">
        <v>13</v>
      </c>
      <c r="X272" s="6" t="s">
        <v>806</v>
      </c>
      <c r="Y272" s="6"/>
      <c r="Z272" s="1"/>
    </row>
    <row r="273" spans="1:34" ht="48" customHeight="1" x14ac:dyDescent="0.25">
      <c r="A273" s="5">
        <v>271</v>
      </c>
      <c r="B273" s="6" t="s">
        <v>809</v>
      </c>
      <c r="C273" s="7" t="s">
        <v>810</v>
      </c>
      <c r="D273" s="7" t="s">
        <v>811</v>
      </c>
      <c r="E273" s="33">
        <v>3072</v>
      </c>
      <c r="F273" s="26">
        <v>2283.3000000000002</v>
      </c>
      <c r="G273" s="26">
        <v>35.4</v>
      </c>
      <c r="H273" s="26"/>
      <c r="I273" s="26">
        <v>177</v>
      </c>
      <c r="J273" s="26">
        <f t="shared" si="22"/>
        <v>2495.7000000000003</v>
      </c>
      <c r="K273" s="86">
        <v>3072</v>
      </c>
      <c r="L273" s="26">
        <v>2283.3000000000002</v>
      </c>
      <c r="M273" s="26">
        <v>35.4</v>
      </c>
      <c r="N273" s="26"/>
      <c r="O273" s="26">
        <v>177</v>
      </c>
      <c r="P273" s="26">
        <f t="shared" si="18"/>
        <v>2495.7000000000003</v>
      </c>
      <c r="Q273" s="87">
        <v>3072</v>
      </c>
      <c r="R273" s="26">
        <v>2283.3000000000002</v>
      </c>
      <c r="S273" s="26">
        <v>35.4</v>
      </c>
      <c r="T273" s="26"/>
      <c r="U273" s="26">
        <v>177</v>
      </c>
      <c r="V273" s="26">
        <f t="shared" si="19"/>
        <v>2495.7000000000003</v>
      </c>
      <c r="W273" s="6" t="s">
        <v>20</v>
      </c>
      <c r="X273" s="6" t="s">
        <v>809</v>
      </c>
      <c r="Y273" s="6"/>
      <c r="Z273" s="1"/>
    </row>
    <row r="274" spans="1:34" ht="48" customHeight="1" x14ac:dyDescent="0.25">
      <c r="A274" s="5">
        <v>272</v>
      </c>
      <c r="B274" s="6" t="s">
        <v>812</v>
      </c>
      <c r="C274" s="7" t="s">
        <v>813</v>
      </c>
      <c r="D274" s="7" t="s">
        <v>814</v>
      </c>
      <c r="E274" s="33">
        <v>10240</v>
      </c>
      <c r="F274" s="26">
        <v>8425.2000000000007</v>
      </c>
      <c r="G274" s="26">
        <v>35.4</v>
      </c>
      <c r="H274" s="26"/>
      <c r="I274" s="26">
        <v>177</v>
      </c>
      <c r="J274" s="26">
        <f t="shared" si="22"/>
        <v>8637.6</v>
      </c>
      <c r="K274" s="86">
        <v>10240</v>
      </c>
      <c r="L274" s="26">
        <v>8425.2000000000007</v>
      </c>
      <c r="M274" s="26">
        <v>35.4</v>
      </c>
      <c r="N274" s="26"/>
      <c r="O274" s="26">
        <v>177</v>
      </c>
      <c r="P274" s="26">
        <f t="shared" si="18"/>
        <v>8637.6</v>
      </c>
      <c r="Q274" s="87">
        <v>10240</v>
      </c>
      <c r="R274" s="26">
        <v>8425.2000000000007</v>
      </c>
      <c r="S274" s="26">
        <v>35.4</v>
      </c>
      <c r="T274" s="26"/>
      <c r="U274" s="26">
        <v>177</v>
      </c>
      <c r="V274" s="26">
        <f t="shared" si="19"/>
        <v>8637.6</v>
      </c>
      <c r="W274" s="6" t="s">
        <v>20</v>
      </c>
      <c r="X274" s="6" t="s">
        <v>812</v>
      </c>
      <c r="Y274" s="6"/>
      <c r="Z274" s="1"/>
    </row>
    <row r="275" spans="1:34" ht="48" customHeight="1" x14ac:dyDescent="0.25">
      <c r="A275" s="5">
        <v>273</v>
      </c>
      <c r="B275" s="6" t="s">
        <v>815</v>
      </c>
      <c r="C275" s="7" t="s">
        <v>816</v>
      </c>
      <c r="D275" s="7" t="s">
        <v>817</v>
      </c>
      <c r="E275" s="33">
        <v>4096</v>
      </c>
      <c r="F275" s="26">
        <v>2997.2</v>
      </c>
      <c r="G275" s="26">
        <v>23.6</v>
      </c>
      <c r="H275" s="26">
        <v>139.83000000000001</v>
      </c>
      <c r="I275" s="26">
        <v>177</v>
      </c>
      <c r="J275" s="26">
        <f t="shared" si="22"/>
        <v>3337.6299999999997</v>
      </c>
      <c r="K275" s="86">
        <v>4096</v>
      </c>
      <c r="L275" s="26">
        <v>2997.2</v>
      </c>
      <c r="M275" s="26">
        <v>23.6</v>
      </c>
      <c r="N275" s="26">
        <f>139.83*1.18</f>
        <v>164.99940000000001</v>
      </c>
      <c r="O275" s="26">
        <v>177</v>
      </c>
      <c r="P275" s="26">
        <f t="shared" si="18"/>
        <v>3362.7993999999999</v>
      </c>
      <c r="Q275" s="87">
        <v>4096</v>
      </c>
      <c r="R275" s="26">
        <v>2997.2</v>
      </c>
      <c r="S275" s="26">
        <v>23.6</v>
      </c>
      <c r="T275" s="26">
        <f>139.83*1.18</f>
        <v>164.99940000000001</v>
      </c>
      <c r="U275" s="26">
        <v>177</v>
      </c>
      <c r="V275" s="26">
        <f t="shared" si="19"/>
        <v>3362.7993999999999</v>
      </c>
      <c r="W275" s="6" t="s">
        <v>13</v>
      </c>
      <c r="X275" s="6" t="s">
        <v>815</v>
      </c>
      <c r="Y275" s="6"/>
      <c r="Z275" s="1"/>
    </row>
    <row r="276" spans="1:34" ht="48" customHeight="1" x14ac:dyDescent="0.25">
      <c r="A276" s="5">
        <v>274</v>
      </c>
      <c r="B276" s="6" t="s">
        <v>818</v>
      </c>
      <c r="C276" s="7" t="s">
        <v>397</v>
      </c>
      <c r="D276" s="7" t="s">
        <v>819</v>
      </c>
      <c r="E276" s="33">
        <v>3072</v>
      </c>
      <c r="F276" s="26">
        <v>2283.3000000000002</v>
      </c>
      <c r="G276" s="26">
        <v>35.4</v>
      </c>
      <c r="H276" s="26"/>
      <c r="I276" s="26">
        <v>177</v>
      </c>
      <c r="J276" s="26">
        <f t="shared" si="22"/>
        <v>2495.7000000000003</v>
      </c>
      <c r="K276" s="86">
        <v>3072</v>
      </c>
      <c r="L276" s="26">
        <v>2283.3000000000002</v>
      </c>
      <c r="M276" s="26">
        <v>35.4</v>
      </c>
      <c r="N276" s="26"/>
      <c r="O276" s="26">
        <v>177</v>
      </c>
      <c r="P276" s="26">
        <f t="shared" si="18"/>
        <v>2495.7000000000003</v>
      </c>
      <c r="Q276" s="87">
        <v>3072</v>
      </c>
      <c r="R276" s="26">
        <v>2283.3000000000002</v>
      </c>
      <c r="S276" s="26">
        <v>35.4</v>
      </c>
      <c r="T276" s="26"/>
      <c r="U276" s="26">
        <v>177</v>
      </c>
      <c r="V276" s="26">
        <f t="shared" si="19"/>
        <v>2495.7000000000003</v>
      </c>
      <c r="W276" s="6" t="s">
        <v>20</v>
      </c>
      <c r="X276" s="6" t="s">
        <v>818</v>
      </c>
      <c r="Y276" s="6"/>
      <c r="Z276" s="1"/>
    </row>
    <row r="277" spans="1:34" ht="84" customHeight="1" x14ac:dyDescent="0.25">
      <c r="A277" s="5">
        <v>275</v>
      </c>
      <c r="B277" s="6" t="s">
        <v>820</v>
      </c>
      <c r="C277" s="7" t="s">
        <v>821</v>
      </c>
      <c r="D277" s="7" t="s">
        <v>822</v>
      </c>
      <c r="E277" s="33">
        <v>4096</v>
      </c>
      <c r="F277" s="26">
        <v>2997.2</v>
      </c>
      <c r="G277" s="26">
        <v>23.6</v>
      </c>
      <c r="H277" s="26">
        <v>139.83000000000001</v>
      </c>
      <c r="I277" s="26">
        <v>177</v>
      </c>
      <c r="J277" s="26">
        <f t="shared" si="22"/>
        <v>3337.6299999999997</v>
      </c>
      <c r="K277" s="86">
        <v>4096</v>
      </c>
      <c r="L277" s="26">
        <v>2997.2</v>
      </c>
      <c r="M277" s="26">
        <v>23.6</v>
      </c>
      <c r="N277" s="26">
        <f t="shared" ref="N277:N279" si="25">139.83*1.18</f>
        <v>164.99940000000001</v>
      </c>
      <c r="O277" s="26">
        <v>177</v>
      </c>
      <c r="P277" s="26">
        <f t="shared" si="18"/>
        <v>3362.7993999999999</v>
      </c>
      <c r="Q277" s="87">
        <v>4096</v>
      </c>
      <c r="R277" s="26">
        <v>2997.2</v>
      </c>
      <c r="S277" s="26">
        <v>23.6</v>
      </c>
      <c r="T277" s="26">
        <f t="shared" ref="T277:T279" si="26">139.83*1.18</f>
        <v>164.99940000000001</v>
      </c>
      <c r="U277" s="26">
        <v>177</v>
      </c>
      <c r="V277" s="26">
        <f t="shared" si="19"/>
        <v>3362.7993999999999</v>
      </c>
      <c r="W277" s="6" t="s">
        <v>13</v>
      </c>
      <c r="X277" s="6" t="s">
        <v>820</v>
      </c>
      <c r="Y277" s="6"/>
      <c r="Z277" s="1"/>
    </row>
    <row r="278" spans="1:34" ht="84" customHeight="1" x14ac:dyDescent="0.25">
      <c r="A278" s="5">
        <v>276</v>
      </c>
      <c r="B278" s="6" t="s">
        <v>823</v>
      </c>
      <c r="C278" s="7" t="s">
        <v>824</v>
      </c>
      <c r="D278" s="7" t="s">
        <v>825</v>
      </c>
      <c r="E278" s="33">
        <v>3072</v>
      </c>
      <c r="F278" s="26">
        <v>2283.3000000000002</v>
      </c>
      <c r="G278" s="26">
        <v>23.6</v>
      </c>
      <c r="H278" s="26">
        <v>139.83000000000001</v>
      </c>
      <c r="I278" s="26">
        <v>177</v>
      </c>
      <c r="J278" s="26">
        <f t="shared" si="22"/>
        <v>2623.73</v>
      </c>
      <c r="K278" s="86">
        <v>3072</v>
      </c>
      <c r="L278" s="26">
        <v>2283.3000000000002</v>
      </c>
      <c r="M278" s="26">
        <v>23.6</v>
      </c>
      <c r="N278" s="26">
        <f t="shared" si="25"/>
        <v>164.99940000000001</v>
      </c>
      <c r="O278" s="26">
        <v>177</v>
      </c>
      <c r="P278" s="26">
        <f t="shared" si="18"/>
        <v>2648.8994000000002</v>
      </c>
      <c r="Q278" s="87">
        <v>3072</v>
      </c>
      <c r="R278" s="26">
        <v>2283.3000000000002</v>
      </c>
      <c r="S278" s="26">
        <v>23.6</v>
      </c>
      <c r="T278" s="26">
        <f t="shared" si="26"/>
        <v>164.99940000000001</v>
      </c>
      <c r="U278" s="26">
        <v>177</v>
      </c>
      <c r="V278" s="26">
        <f t="shared" si="19"/>
        <v>2648.8994000000002</v>
      </c>
      <c r="W278" s="6" t="s">
        <v>13</v>
      </c>
      <c r="X278" s="6" t="s">
        <v>823</v>
      </c>
      <c r="Y278" s="6"/>
      <c r="Z278" s="1"/>
    </row>
    <row r="279" spans="1:34" ht="84" customHeight="1" x14ac:dyDescent="0.25">
      <c r="A279" s="5">
        <v>277</v>
      </c>
      <c r="B279" s="6" t="s">
        <v>826</v>
      </c>
      <c r="C279" s="7" t="s">
        <v>827</v>
      </c>
      <c r="D279" s="7" t="s">
        <v>828</v>
      </c>
      <c r="E279" s="33">
        <v>2048</v>
      </c>
      <c r="F279" s="26">
        <v>1569.4</v>
      </c>
      <c r="G279" s="26">
        <v>23.6</v>
      </c>
      <c r="H279" s="26">
        <v>139.83000000000001</v>
      </c>
      <c r="I279" s="26">
        <v>177</v>
      </c>
      <c r="J279" s="26">
        <f t="shared" si="22"/>
        <v>1909.83</v>
      </c>
      <c r="K279" s="86">
        <v>2048</v>
      </c>
      <c r="L279" s="26">
        <v>1569.4</v>
      </c>
      <c r="M279" s="26">
        <v>23.6</v>
      </c>
      <c r="N279" s="26">
        <f t="shared" si="25"/>
        <v>164.99940000000001</v>
      </c>
      <c r="O279" s="26">
        <v>177</v>
      </c>
      <c r="P279" s="26">
        <f t="shared" si="18"/>
        <v>1934.9993999999999</v>
      </c>
      <c r="Q279" s="87">
        <v>2048</v>
      </c>
      <c r="R279" s="26">
        <v>1569.4</v>
      </c>
      <c r="S279" s="26">
        <v>23.6</v>
      </c>
      <c r="T279" s="26">
        <f t="shared" si="26"/>
        <v>164.99940000000001</v>
      </c>
      <c r="U279" s="26">
        <v>177</v>
      </c>
      <c r="V279" s="26">
        <f t="shared" si="19"/>
        <v>1934.9993999999999</v>
      </c>
      <c r="W279" s="6" t="s">
        <v>13</v>
      </c>
      <c r="X279" s="6" t="s">
        <v>826</v>
      </c>
      <c r="Y279" s="6"/>
      <c r="Z279" s="1"/>
    </row>
    <row r="280" spans="1:34" ht="96" customHeight="1" x14ac:dyDescent="0.25">
      <c r="A280" s="5">
        <v>278</v>
      </c>
      <c r="B280" s="6" t="s">
        <v>829</v>
      </c>
      <c r="C280" s="7" t="s">
        <v>830</v>
      </c>
      <c r="D280" s="7" t="s">
        <v>831</v>
      </c>
      <c r="E280" s="33">
        <v>3072</v>
      </c>
      <c r="F280" s="26">
        <v>2283.3000000000002</v>
      </c>
      <c r="G280" s="26">
        <v>35.4</v>
      </c>
      <c r="H280" s="26"/>
      <c r="I280" s="26">
        <v>177</v>
      </c>
      <c r="J280" s="26">
        <f t="shared" si="22"/>
        <v>2495.7000000000003</v>
      </c>
      <c r="K280" s="86">
        <v>3072</v>
      </c>
      <c r="L280" s="26">
        <v>2283.3000000000002</v>
      </c>
      <c r="M280" s="26">
        <v>35.4</v>
      </c>
      <c r="N280" s="26"/>
      <c r="O280" s="26">
        <v>177</v>
      </c>
      <c r="P280" s="26">
        <f t="shared" si="18"/>
        <v>2495.7000000000003</v>
      </c>
      <c r="Q280" s="87">
        <v>3072</v>
      </c>
      <c r="R280" s="26">
        <v>2283.3000000000002</v>
      </c>
      <c r="S280" s="26">
        <v>35.4</v>
      </c>
      <c r="T280" s="26"/>
      <c r="U280" s="26">
        <v>177</v>
      </c>
      <c r="V280" s="26">
        <f t="shared" si="19"/>
        <v>2495.7000000000003</v>
      </c>
      <c r="W280" s="6" t="s">
        <v>20</v>
      </c>
      <c r="X280" s="6" t="s">
        <v>829</v>
      </c>
      <c r="Y280" s="6"/>
      <c r="Z280" s="1"/>
    </row>
    <row r="281" spans="1:34" ht="48" customHeight="1" x14ac:dyDescent="0.25">
      <c r="A281" s="5">
        <v>279</v>
      </c>
      <c r="B281" s="6" t="s">
        <v>832</v>
      </c>
      <c r="C281" s="7" t="s">
        <v>833</v>
      </c>
      <c r="D281" s="7" t="s">
        <v>834</v>
      </c>
      <c r="E281" s="33">
        <v>1024</v>
      </c>
      <c r="F281" s="26">
        <v>997.1</v>
      </c>
      <c r="G281" s="26">
        <v>23.6</v>
      </c>
      <c r="H281" s="26"/>
      <c r="I281" s="26">
        <v>177</v>
      </c>
      <c r="J281" s="26">
        <f t="shared" si="22"/>
        <v>1197.7</v>
      </c>
      <c r="K281" s="86">
        <v>1024</v>
      </c>
      <c r="L281" s="26">
        <v>997.1</v>
      </c>
      <c r="M281" s="26">
        <v>23.6</v>
      </c>
      <c r="N281" s="26"/>
      <c r="O281" s="26">
        <v>177</v>
      </c>
      <c r="P281" s="26">
        <f t="shared" si="18"/>
        <v>1197.7</v>
      </c>
      <c r="Q281" s="87">
        <v>1024</v>
      </c>
      <c r="R281" s="26">
        <v>997.1</v>
      </c>
      <c r="S281" s="26">
        <v>23.6</v>
      </c>
      <c r="T281" s="26"/>
      <c r="U281" s="26">
        <v>177</v>
      </c>
      <c r="V281" s="26">
        <f t="shared" si="19"/>
        <v>1197.7</v>
      </c>
      <c r="W281" s="6" t="s">
        <v>13</v>
      </c>
      <c r="X281" s="6" t="s">
        <v>832</v>
      </c>
      <c r="Y281" s="6"/>
      <c r="Z281" s="1"/>
    </row>
    <row r="282" spans="1:34" ht="48" customHeight="1" x14ac:dyDescent="0.25">
      <c r="A282" s="5">
        <v>280</v>
      </c>
      <c r="B282" s="6" t="s">
        <v>835</v>
      </c>
      <c r="C282" s="7" t="s">
        <v>836</v>
      </c>
      <c r="D282" s="7" t="s">
        <v>837</v>
      </c>
      <c r="E282" s="32">
        <v>1024</v>
      </c>
      <c r="F282" s="27">
        <v>855.5</v>
      </c>
      <c r="G282" s="27">
        <v>23.6</v>
      </c>
      <c r="H282" s="26">
        <v>139.83000000000001</v>
      </c>
      <c r="I282" s="26">
        <v>177</v>
      </c>
      <c r="J282" s="26">
        <f>F282+23.6+H282+I282</f>
        <v>1195.93</v>
      </c>
      <c r="K282" s="85">
        <v>1024</v>
      </c>
      <c r="L282" s="27">
        <v>855.5</v>
      </c>
      <c r="M282" s="27">
        <v>23.6</v>
      </c>
      <c r="N282" s="26"/>
      <c r="O282" s="26">
        <v>177</v>
      </c>
      <c r="P282" s="26">
        <f>L282+23.6+N282+O282</f>
        <v>1056.0999999999999</v>
      </c>
      <c r="Q282" s="59">
        <v>1024</v>
      </c>
      <c r="R282" s="27">
        <v>855.5</v>
      </c>
      <c r="S282" s="27">
        <v>23.6</v>
      </c>
      <c r="T282" s="26"/>
      <c r="U282" s="26">
        <v>177</v>
      </c>
      <c r="V282" s="26">
        <f>R282+23.6+T282+U282</f>
        <v>1056.0999999999999</v>
      </c>
      <c r="W282" s="6" t="s">
        <v>13</v>
      </c>
      <c r="X282" s="6" t="s">
        <v>835</v>
      </c>
      <c r="Y282" s="6" t="s">
        <v>2097</v>
      </c>
      <c r="Z282" s="1"/>
    </row>
    <row r="283" spans="1:34" ht="48" customHeight="1" x14ac:dyDescent="0.25">
      <c r="A283" s="5">
        <v>281</v>
      </c>
      <c r="B283" s="6" t="s">
        <v>838</v>
      </c>
      <c r="C283" s="7" t="s">
        <v>839</v>
      </c>
      <c r="D283" s="7" t="s">
        <v>840</v>
      </c>
      <c r="E283" s="33">
        <v>128</v>
      </c>
      <c r="F283" s="26">
        <v>572.29999999999995</v>
      </c>
      <c r="G283" s="26">
        <v>23.6</v>
      </c>
      <c r="H283" s="26"/>
      <c r="I283" s="26">
        <v>177</v>
      </c>
      <c r="J283" s="26">
        <f t="shared" si="22"/>
        <v>772.9</v>
      </c>
      <c r="K283" s="86">
        <v>128</v>
      </c>
      <c r="L283" s="26">
        <v>572.29999999999995</v>
      </c>
      <c r="M283" s="26">
        <v>23.6</v>
      </c>
      <c r="N283" s="26"/>
      <c r="O283" s="26">
        <v>177</v>
      </c>
      <c r="P283" s="26">
        <f t="shared" ref="P283" si="27">L283+M283+N283+O283</f>
        <v>772.9</v>
      </c>
      <c r="Q283" s="87">
        <v>128</v>
      </c>
      <c r="R283" s="26">
        <v>572.29999999999995</v>
      </c>
      <c r="S283" s="26">
        <v>23.6</v>
      </c>
      <c r="T283" s="26"/>
      <c r="U283" s="26">
        <v>177</v>
      </c>
      <c r="V283" s="26">
        <f t="shared" ref="V283" si="28">R283+S283+T283+U283</f>
        <v>772.9</v>
      </c>
      <c r="W283" s="6" t="s">
        <v>13</v>
      </c>
      <c r="X283" s="6" t="s">
        <v>838</v>
      </c>
      <c r="Y283" s="6"/>
      <c r="Z283" s="1"/>
    </row>
    <row r="284" spans="1:34" s="67" customFormat="1" ht="48" customHeight="1" x14ac:dyDescent="0.25">
      <c r="A284" s="56">
        <v>282</v>
      </c>
      <c r="B284" s="57" t="s">
        <v>841</v>
      </c>
      <c r="C284" s="58" t="s">
        <v>842</v>
      </c>
      <c r="D284" s="58" t="s">
        <v>843</v>
      </c>
      <c r="E284" s="32">
        <v>512</v>
      </c>
      <c r="F284" s="27">
        <v>855.5</v>
      </c>
      <c r="G284" s="27">
        <v>23.6</v>
      </c>
      <c r="H284" s="26"/>
      <c r="I284" s="26">
        <v>177</v>
      </c>
      <c r="J284" s="26">
        <f>F284+23.6+H284+I284</f>
        <v>1056.0999999999999</v>
      </c>
      <c r="K284" s="85">
        <v>1024</v>
      </c>
      <c r="L284" s="60">
        <v>997.1</v>
      </c>
      <c r="M284" s="60">
        <v>23.6</v>
      </c>
      <c r="N284" s="61"/>
      <c r="O284" s="61">
        <v>177</v>
      </c>
      <c r="P284" s="61">
        <f>L284+23.6+N284+O284</f>
        <v>1197.7</v>
      </c>
      <c r="Q284" s="59">
        <v>1024</v>
      </c>
      <c r="R284" s="60">
        <v>997.1</v>
      </c>
      <c r="S284" s="60">
        <v>23.6</v>
      </c>
      <c r="T284" s="61"/>
      <c r="U284" s="61">
        <v>177</v>
      </c>
      <c r="V284" s="61">
        <f>R284+23.6+T284+U284</f>
        <v>1197.7</v>
      </c>
      <c r="W284" s="57" t="s">
        <v>13</v>
      </c>
      <c r="X284" s="57" t="s">
        <v>2128</v>
      </c>
      <c r="Y284" s="57" t="s">
        <v>2144</v>
      </c>
      <c r="Z284" s="62" t="s">
        <v>2118</v>
      </c>
      <c r="AA284" s="62" t="s">
        <v>2119</v>
      </c>
      <c r="AB284" s="63" t="s">
        <v>2120</v>
      </c>
      <c r="AC284" s="64" t="s">
        <v>2121</v>
      </c>
      <c r="AD284" s="65">
        <v>24</v>
      </c>
      <c r="AE284" s="66" t="s">
        <v>2122</v>
      </c>
      <c r="AF284" s="66" t="s">
        <v>2123</v>
      </c>
      <c r="AG284" s="66" t="s">
        <v>2124</v>
      </c>
      <c r="AH284" s="66" t="s">
        <v>2125</v>
      </c>
    </row>
    <row r="285" spans="1:34" ht="48" customHeight="1" x14ac:dyDescent="0.25">
      <c r="A285" s="5">
        <v>283</v>
      </c>
      <c r="B285" s="6" t="s">
        <v>844</v>
      </c>
      <c r="C285" s="7" t="s">
        <v>845</v>
      </c>
      <c r="D285" s="7" t="s">
        <v>846</v>
      </c>
      <c r="E285" s="33">
        <v>128</v>
      </c>
      <c r="F285" s="26">
        <v>572.29999999999995</v>
      </c>
      <c r="G285" s="26"/>
      <c r="H285" s="26"/>
      <c r="I285" s="26">
        <v>177</v>
      </c>
      <c r="J285" s="26">
        <f t="shared" si="22"/>
        <v>749.3</v>
      </c>
      <c r="K285" s="86">
        <v>128</v>
      </c>
      <c r="L285" s="26">
        <v>572.29999999999995</v>
      </c>
      <c r="M285" s="26"/>
      <c r="N285" s="26"/>
      <c r="O285" s="26">
        <v>177</v>
      </c>
      <c r="P285" s="26">
        <f t="shared" ref="P285:P302" si="29">L285+M285+N285+O285</f>
        <v>749.3</v>
      </c>
      <c r="Q285" s="87">
        <v>128</v>
      </c>
      <c r="R285" s="26">
        <v>572.29999999999995</v>
      </c>
      <c r="S285" s="26"/>
      <c r="T285" s="26"/>
      <c r="U285" s="26">
        <v>177</v>
      </c>
      <c r="V285" s="26">
        <f t="shared" ref="V285:V302" si="30">R285+S285+T285+U285</f>
        <v>749.3</v>
      </c>
      <c r="W285" s="6" t="s">
        <v>42</v>
      </c>
      <c r="X285" s="6" t="s">
        <v>844</v>
      </c>
      <c r="Y285" s="6"/>
      <c r="Z285" s="1"/>
    </row>
    <row r="286" spans="1:34" ht="48" customHeight="1" x14ac:dyDescent="0.25">
      <c r="A286" s="5">
        <v>284</v>
      </c>
      <c r="B286" s="6" t="s">
        <v>847</v>
      </c>
      <c r="C286" s="7" t="s">
        <v>848</v>
      </c>
      <c r="D286" s="7" t="s">
        <v>849</v>
      </c>
      <c r="E286" s="33">
        <v>128</v>
      </c>
      <c r="F286" s="26">
        <v>572.29999999999995</v>
      </c>
      <c r="G286" s="26">
        <v>23.6</v>
      </c>
      <c r="H286" s="26"/>
      <c r="I286" s="26">
        <v>177</v>
      </c>
      <c r="J286" s="26">
        <f t="shared" si="22"/>
        <v>772.9</v>
      </c>
      <c r="K286" s="86">
        <v>128</v>
      </c>
      <c r="L286" s="26">
        <v>572.29999999999995</v>
      </c>
      <c r="M286" s="26">
        <v>23.6</v>
      </c>
      <c r="N286" s="26"/>
      <c r="O286" s="26">
        <v>177</v>
      </c>
      <c r="P286" s="26">
        <f t="shared" si="29"/>
        <v>772.9</v>
      </c>
      <c r="Q286" s="87">
        <v>128</v>
      </c>
      <c r="R286" s="26">
        <v>572.29999999999995</v>
      </c>
      <c r="S286" s="26">
        <v>23.6</v>
      </c>
      <c r="T286" s="26"/>
      <c r="U286" s="26">
        <v>177</v>
      </c>
      <c r="V286" s="26">
        <f t="shared" si="30"/>
        <v>772.9</v>
      </c>
      <c r="W286" s="6" t="s">
        <v>13</v>
      </c>
      <c r="X286" s="6" t="s">
        <v>847</v>
      </c>
      <c r="Y286" s="6"/>
      <c r="Z286" s="1"/>
    </row>
    <row r="287" spans="1:34" ht="48" customHeight="1" x14ac:dyDescent="0.25">
      <c r="A287" s="5">
        <v>285</v>
      </c>
      <c r="B287" s="6" t="s">
        <v>850</v>
      </c>
      <c r="C287" s="7" t="s">
        <v>851</v>
      </c>
      <c r="D287" s="7" t="s">
        <v>852</v>
      </c>
      <c r="E287" s="33">
        <v>1024</v>
      </c>
      <c r="F287" s="26">
        <v>997.1</v>
      </c>
      <c r="G287" s="26">
        <v>23.6</v>
      </c>
      <c r="H287" s="26">
        <v>139.83000000000001</v>
      </c>
      <c r="I287" s="26">
        <v>177</v>
      </c>
      <c r="J287" s="26">
        <f t="shared" si="22"/>
        <v>1337.53</v>
      </c>
      <c r="K287" s="86">
        <v>1024</v>
      </c>
      <c r="L287" s="26">
        <v>997.1</v>
      </c>
      <c r="M287" s="26">
        <v>23.6</v>
      </c>
      <c r="N287" s="26">
        <f>139.83*1.18</f>
        <v>164.99940000000001</v>
      </c>
      <c r="O287" s="26">
        <v>177</v>
      </c>
      <c r="P287" s="26">
        <f t="shared" si="29"/>
        <v>1362.6994</v>
      </c>
      <c r="Q287" s="87">
        <v>1024</v>
      </c>
      <c r="R287" s="26">
        <v>997.1</v>
      </c>
      <c r="S287" s="26">
        <v>23.6</v>
      </c>
      <c r="T287" s="26">
        <f>139.83*1.18</f>
        <v>164.99940000000001</v>
      </c>
      <c r="U287" s="26">
        <v>177</v>
      </c>
      <c r="V287" s="26">
        <f t="shared" si="30"/>
        <v>1362.6994</v>
      </c>
      <c r="W287" s="6" t="s">
        <v>13</v>
      </c>
      <c r="X287" s="6" t="s">
        <v>850</v>
      </c>
      <c r="Y287" s="6"/>
      <c r="Z287" s="1"/>
    </row>
    <row r="288" spans="1:34" ht="48" customHeight="1" x14ac:dyDescent="0.25">
      <c r="A288" s="5">
        <v>286</v>
      </c>
      <c r="B288" s="6" t="s">
        <v>853</v>
      </c>
      <c r="C288" s="7" t="s">
        <v>854</v>
      </c>
      <c r="D288" s="7" t="s">
        <v>855</v>
      </c>
      <c r="E288" s="33">
        <v>3072</v>
      </c>
      <c r="F288" s="26">
        <v>2283.3000000000002</v>
      </c>
      <c r="G288" s="26">
        <v>35.4</v>
      </c>
      <c r="H288" s="26"/>
      <c r="I288" s="26">
        <v>177</v>
      </c>
      <c r="J288" s="26">
        <f t="shared" si="22"/>
        <v>2495.7000000000003</v>
      </c>
      <c r="K288" s="86">
        <v>3072</v>
      </c>
      <c r="L288" s="26">
        <v>2283.3000000000002</v>
      </c>
      <c r="M288" s="26">
        <v>35.4</v>
      </c>
      <c r="N288" s="26"/>
      <c r="O288" s="26">
        <v>177</v>
      </c>
      <c r="P288" s="26">
        <f t="shared" si="29"/>
        <v>2495.7000000000003</v>
      </c>
      <c r="Q288" s="87">
        <v>3072</v>
      </c>
      <c r="R288" s="26">
        <v>2283.3000000000002</v>
      </c>
      <c r="S288" s="26">
        <v>35.4</v>
      </c>
      <c r="T288" s="26"/>
      <c r="U288" s="26">
        <v>177</v>
      </c>
      <c r="V288" s="26">
        <f t="shared" si="30"/>
        <v>2495.7000000000003</v>
      </c>
      <c r="W288" s="6" t="s">
        <v>20</v>
      </c>
      <c r="X288" s="6" t="s">
        <v>853</v>
      </c>
      <c r="Y288" s="6"/>
      <c r="Z288" s="1"/>
    </row>
    <row r="289" spans="1:34" ht="48" customHeight="1" x14ac:dyDescent="0.25">
      <c r="A289" s="5">
        <v>287</v>
      </c>
      <c r="B289" s="6" t="s">
        <v>856</v>
      </c>
      <c r="C289" s="7" t="s">
        <v>857</v>
      </c>
      <c r="D289" s="7" t="s">
        <v>858</v>
      </c>
      <c r="E289" s="33">
        <v>512</v>
      </c>
      <c r="F289" s="26">
        <v>855.5</v>
      </c>
      <c r="G289" s="26">
        <v>23.6</v>
      </c>
      <c r="H289" s="26"/>
      <c r="I289" s="26">
        <v>177</v>
      </c>
      <c r="J289" s="26">
        <f t="shared" si="22"/>
        <v>1056.0999999999999</v>
      </c>
      <c r="K289" s="86">
        <v>512</v>
      </c>
      <c r="L289" s="26">
        <v>855.5</v>
      </c>
      <c r="M289" s="26">
        <v>23.6</v>
      </c>
      <c r="N289" s="26"/>
      <c r="O289" s="26">
        <v>177</v>
      </c>
      <c r="P289" s="26">
        <f t="shared" si="29"/>
        <v>1056.0999999999999</v>
      </c>
      <c r="Q289" s="87">
        <v>512</v>
      </c>
      <c r="R289" s="26">
        <v>855.5</v>
      </c>
      <c r="S289" s="26">
        <v>23.6</v>
      </c>
      <c r="T289" s="26"/>
      <c r="U289" s="26">
        <v>177</v>
      </c>
      <c r="V289" s="26">
        <f t="shared" si="30"/>
        <v>1056.0999999999999</v>
      </c>
      <c r="W289" s="6" t="s">
        <v>13</v>
      </c>
      <c r="X289" s="6" t="s">
        <v>856</v>
      </c>
      <c r="Y289" s="6"/>
      <c r="Z289" s="1"/>
    </row>
    <row r="290" spans="1:34" ht="48" customHeight="1" x14ac:dyDescent="0.25">
      <c r="A290" s="5">
        <v>288</v>
      </c>
      <c r="B290" s="6" t="s">
        <v>859</v>
      </c>
      <c r="C290" s="7" t="s">
        <v>860</v>
      </c>
      <c r="D290" s="7" t="s">
        <v>861</v>
      </c>
      <c r="E290" s="33">
        <v>128</v>
      </c>
      <c r="F290" s="26">
        <v>572.29999999999995</v>
      </c>
      <c r="G290" s="26"/>
      <c r="H290" s="26"/>
      <c r="I290" s="26">
        <v>177</v>
      </c>
      <c r="J290" s="26">
        <f t="shared" si="22"/>
        <v>749.3</v>
      </c>
      <c r="K290" s="86">
        <v>128</v>
      </c>
      <c r="L290" s="26">
        <v>572.29999999999995</v>
      </c>
      <c r="M290" s="26"/>
      <c r="N290" s="26"/>
      <c r="O290" s="26">
        <v>177</v>
      </c>
      <c r="P290" s="26">
        <f t="shared" si="29"/>
        <v>749.3</v>
      </c>
      <c r="Q290" s="87">
        <v>128</v>
      </c>
      <c r="R290" s="26">
        <v>572.29999999999995</v>
      </c>
      <c r="S290" s="26"/>
      <c r="T290" s="26"/>
      <c r="U290" s="26">
        <v>177</v>
      </c>
      <c r="V290" s="26">
        <f t="shared" si="30"/>
        <v>749.3</v>
      </c>
      <c r="W290" s="6" t="s">
        <v>42</v>
      </c>
      <c r="X290" s="6" t="s">
        <v>859</v>
      </c>
      <c r="Y290" s="6"/>
      <c r="Z290" s="1"/>
    </row>
    <row r="291" spans="1:34" ht="48" customHeight="1" x14ac:dyDescent="0.25">
      <c r="A291" s="5">
        <v>289</v>
      </c>
      <c r="B291" s="6" t="s">
        <v>862</v>
      </c>
      <c r="C291" s="7" t="s">
        <v>863</v>
      </c>
      <c r="D291" s="7" t="s">
        <v>864</v>
      </c>
      <c r="E291" s="33">
        <v>3072</v>
      </c>
      <c r="F291" s="26">
        <v>2283.3000000000002</v>
      </c>
      <c r="G291" s="26">
        <v>35.4</v>
      </c>
      <c r="H291" s="26"/>
      <c r="I291" s="26">
        <v>177</v>
      </c>
      <c r="J291" s="26">
        <f t="shared" si="22"/>
        <v>2495.7000000000003</v>
      </c>
      <c r="K291" s="86">
        <v>3072</v>
      </c>
      <c r="L291" s="26">
        <v>2283.3000000000002</v>
      </c>
      <c r="M291" s="26">
        <v>35.4</v>
      </c>
      <c r="N291" s="26"/>
      <c r="O291" s="26">
        <v>177</v>
      </c>
      <c r="P291" s="26">
        <f t="shared" si="29"/>
        <v>2495.7000000000003</v>
      </c>
      <c r="Q291" s="87">
        <v>3072</v>
      </c>
      <c r="R291" s="26">
        <v>2283.3000000000002</v>
      </c>
      <c r="S291" s="26">
        <v>35.4</v>
      </c>
      <c r="T291" s="26"/>
      <c r="U291" s="26">
        <v>177</v>
      </c>
      <c r="V291" s="26">
        <f t="shared" si="30"/>
        <v>2495.7000000000003</v>
      </c>
      <c r="W291" s="6" t="s">
        <v>20</v>
      </c>
      <c r="X291" s="6" t="s">
        <v>862</v>
      </c>
      <c r="Y291" s="6"/>
      <c r="Z291" s="1"/>
    </row>
    <row r="292" spans="1:34" ht="60" customHeight="1" x14ac:dyDescent="0.25">
      <c r="A292" s="5">
        <v>290</v>
      </c>
      <c r="B292" s="6" t="s">
        <v>865</v>
      </c>
      <c r="C292" s="7" t="s">
        <v>866</v>
      </c>
      <c r="D292" s="7" t="s">
        <v>867</v>
      </c>
      <c r="E292" s="33">
        <v>128</v>
      </c>
      <c r="F292" s="26">
        <v>572.29999999999995</v>
      </c>
      <c r="G292" s="26">
        <v>23.6</v>
      </c>
      <c r="H292" s="26"/>
      <c r="I292" s="26">
        <v>177</v>
      </c>
      <c r="J292" s="26">
        <f t="shared" si="22"/>
        <v>772.9</v>
      </c>
      <c r="K292" s="86">
        <v>128</v>
      </c>
      <c r="L292" s="26">
        <v>572.29999999999995</v>
      </c>
      <c r="M292" s="26">
        <v>23.6</v>
      </c>
      <c r="N292" s="26"/>
      <c r="O292" s="26">
        <v>177</v>
      </c>
      <c r="P292" s="26">
        <f t="shared" si="29"/>
        <v>772.9</v>
      </c>
      <c r="Q292" s="87">
        <v>128</v>
      </c>
      <c r="R292" s="26">
        <v>572.29999999999995</v>
      </c>
      <c r="S292" s="26">
        <v>23.6</v>
      </c>
      <c r="T292" s="26"/>
      <c r="U292" s="26">
        <v>177</v>
      </c>
      <c r="V292" s="26">
        <f t="shared" si="30"/>
        <v>772.9</v>
      </c>
      <c r="W292" s="6" t="s">
        <v>13</v>
      </c>
      <c r="X292" s="6" t="s">
        <v>865</v>
      </c>
      <c r="Y292" s="6"/>
      <c r="Z292" s="1"/>
    </row>
    <row r="293" spans="1:34" ht="48" customHeight="1" x14ac:dyDescent="0.25">
      <c r="A293" s="5">
        <v>291</v>
      </c>
      <c r="B293" s="6" t="s">
        <v>868</v>
      </c>
      <c r="C293" s="7" t="s">
        <v>869</v>
      </c>
      <c r="D293" s="7" t="s">
        <v>870</v>
      </c>
      <c r="E293" s="33">
        <v>256</v>
      </c>
      <c r="F293" s="26">
        <v>784.7</v>
      </c>
      <c r="G293" s="26">
        <v>23.6</v>
      </c>
      <c r="H293" s="26"/>
      <c r="I293" s="26">
        <v>177</v>
      </c>
      <c r="J293" s="26">
        <f t="shared" si="22"/>
        <v>985.30000000000007</v>
      </c>
      <c r="K293" s="86">
        <v>256</v>
      </c>
      <c r="L293" s="26">
        <v>784.7</v>
      </c>
      <c r="M293" s="26">
        <v>23.6</v>
      </c>
      <c r="N293" s="26"/>
      <c r="O293" s="26">
        <v>177</v>
      </c>
      <c r="P293" s="26">
        <f t="shared" si="29"/>
        <v>985.30000000000007</v>
      </c>
      <c r="Q293" s="87">
        <v>256</v>
      </c>
      <c r="R293" s="26">
        <v>784.7</v>
      </c>
      <c r="S293" s="26">
        <v>23.6</v>
      </c>
      <c r="T293" s="26"/>
      <c r="U293" s="26">
        <v>177</v>
      </c>
      <c r="V293" s="26">
        <f t="shared" si="30"/>
        <v>985.30000000000007</v>
      </c>
      <c r="W293" s="6" t="s">
        <v>13</v>
      </c>
      <c r="X293" s="6" t="s">
        <v>868</v>
      </c>
      <c r="Y293" s="6"/>
      <c r="Z293" s="1"/>
    </row>
    <row r="294" spans="1:34" ht="48" customHeight="1" x14ac:dyDescent="0.25">
      <c r="A294" s="5">
        <v>292</v>
      </c>
      <c r="B294" s="6" t="s">
        <v>871</v>
      </c>
      <c r="C294" s="7" t="s">
        <v>872</v>
      </c>
      <c r="D294" s="7" t="s">
        <v>873</v>
      </c>
      <c r="E294" s="33">
        <v>10240</v>
      </c>
      <c r="F294" s="26">
        <v>8425.2000000000007</v>
      </c>
      <c r="G294" s="26">
        <v>35.4</v>
      </c>
      <c r="H294" s="26"/>
      <c r="I294" s="26">
        <v>177</v>
      </c>
      <c r="J294" s="26">
        <f t="shared" si="22"/>
        <v>8637.6</v>
      </c>
      <c r="K294" s="86">
        <v>10240</v>
      </c>
      <c r="L294" s="26">
        <v>8425.2000000000007</v>
      </c>
      <c r="M294" s="26">
        <v>35.4</v>
      </c>
      <c r="N294" s="26"/>
      <c r="O294" s="26">
        <v>177</v>
      </c>
      <c r="P294" s="26">
        <f t="shared" si="29"/>
        <v>8637.6</v>
      </c>
      <c r="Q294" s="87">
        <v>10240</v>
      </c>
      <c r="R294" s="26">
        <v>8425.2000000000007</v>
      </c>
      <c r="S294" s="26">
        <v>35.4</v>
      </c>
      <c r="T294" s="26"/>
      <c r="U294" s="26">
        <v>177</v>
      </c>
      <c r="V294" s="26">
        <f t="shared" si="30"/>
        <v>8637.6</v>
      </c>
      <c r="W294" s="6" t="s">
        <v>20</v>
      </c>
      <c r="X294" s="6" t="s">
        <v>871</v>
      </c>
      <c r="Y294" s="6"/>
      <c r="Z294" s="1"/>
    </row>
    <row r="295" spans="1:34" ht="60" customHeight="1" x14ac:dyDescent="0.25">
      <c r="A295" s="5">
        <v>293</v>
      </c>
      <c r="B295" s="6" t="s">
        <v>874</v>
      </c>
      <c r="C295" s="7" t="s">
        <v>875</v>
      </c>
      <c r="D295" s="7" t="s">
        <v>876</v>
      </c>
      <c r="E295" s="33">
        <v>1024</v>
      </c>
      <c r="F295" s="26">
        <v>4235</v>
      </c>
      <c r="G295" s="26"/>
      <c r="H295" s="26"/>
      <c r="I295" s="26">
        <v>177</v>
      </c>
      <c r="J295" s="26">
        <f t="shared" si="22"/>
        <v>4412</v>
      </c>
      <c r="K295" s="86">
        <v>1024</v>
      </c>
      <c r="L295" s="26">
        <v>4235</v>
      </c>
      <c r="M295" s="26"/>
      <c r="N295" s="26"/>
      <c r="O295" s="26">
        <v>177</v>
      </c>
      <c r="P295" s="26">
        <f t="shared" si="29"/>
        <v>4412</v>
      </c>
      <c r="Q295" s="87">
        <v>1024</v>
      </c>
      <c r="R295" s="26">
        <v>4235</v>
      </c>
      <c r="S295" s="26"/>
      <c r="T295" s="26"/>
      <c r="U295" s="26">
        <v>177</v>
      </c>
      <c r="V295" s="26">
        <f t="shared" si="30"/>
        <v>4412</v>
      </c>
      <c r="W295" s="6" t="s">
        <v>61</v>
      </c>
      <c r="X295" s="6" t="s">
        <v>874</v>
      </c>
      <c r="Y295" s="6"/>
      <c r="Z295" s="1"/>
    </row>
    <row r="296" spans="1:34" ht="48" customHeight="1" x14ac:dyDescent="0.25">
      <c r="A296" s="5">
        <v>294</v>
      </c>
      <c r="B296" s="6" t="s">
        <v>877</v>
      </c>
      <c r="C296" s="7" t="s">
        <v>878</v>
      </c>
      <c r="D296" s="7" t="s">
        <v>879</v>
      </c>
      <c r="E296" s="33">
        <v>128</v>
      </c>
      <c r="F296" s="26">
        <v>572.29999999999995</v>
      </c>
      <c r="G296" s="26">
        <v>23.6</v>
      </c>
      <c r="H296" s="26"/>
      <c r="I296" s="26">
        <v>177</v>
      </c>
      <c r="J296" s="26">
        <f t="shared" si="22"/>
        <v>772.9</v>
      </c>
      <c r="K296" s="86">
        <v>128</v>
      </c>
      <c r="L296" s="26">
        <v>572.29999999999995</v>
      </c>
      <c r="M296" s="26">
        <v>23.6</v>
      </c>
      <c r="N296" s="26"/>
      <c r="O296" s="26">
        <v>177</v>
      </c>
      <c r="P296" s="26">
        <f t="shared" si="29"/>
        <v>772.9</v>
      </c>
      <c r="Q296" s="87">
        <v>128</v>
      </c>
      <c r="R296" s="26">
        <v>572.29999999999995</v>
      </c>
      <c r="S296" s="26">
        <v>23.6</v>
      </c>
      <c r="T296" s="26"/>
      <c r="U296" s="26">
        <v>177</v>
      </c>
      <c r="V296" s="26">
        <f t="shared" si="30"/>
        <v>772.9</v>
      </c>
      <c r="W296" s="6" t="s">
        <v>13</v>
      </c>
      <c r="X296" s="6" t="s">
        <v>877</v>
      </c>
      <c r="Y296" s="6"/>
      <c r="Z296" s="1"/>
    </row>
    <row r="297" spans="1:34" ht="48" customHeight="1" x14ac:dyDescent="0.25">
      <c r="A297" s="5">
        <v>295</v>
      </c>
      <c r="B297" s="6" t="s">
        <v>880</v>
      </c>
      <c r="C297" s="7" t="s">
        <v>881</v>
      </c>
      <c r="D297" s="7" t="s">
        <v>882</v>
      </c>
      <c r="E297" s="33">
        <v>1024</v>
      </c>
      <c r="F297" s="26">
        <v>4235</v>
      </c>
      <c r="G297" s="26"/>
      <c r="H297" s="26"/>
      <c r="I297" s="26">
        <v>177</v>
      </c>
      <c r="J297" s="26">
        <f t="shared" si="22"/>
        <v>4412</v>
      </c>
      <c r="K297" s="86">
        <v>1024</v>
      </c>
      <c r="L297" s="26">
        <v>4235</v>
      </c>
      <c r="M297" s="26"/>
      <c r="N297" s="26"/>
      <c r="O297" s="26">
        <v>177</v>
      </c>
      <c r="P297" s="26">
        <f t="shared" si="29"/>
        <v>4412</v>
      </c>
      <c r="Q297" s="87">
        <v>1024</v>
      </c>
      <c r="R297" s="26">
        <v>4235</v>
      </c>
      <c r="S297" s="26"/>
      <c r="T297" s="26"/>
      <c r="U297" s="26">
        <v>177</v>
      </c>
      <c r="V297" s="26">
        <f t="shared" si="30"/>
        <v>4412</v>
      </c>
      <c r="W297" s="6" t="s">
        <v>61</v>
      </c>
      <c r="X297" s="6" t="s">
        <v>880</v>
      </c>
      <c r="Y297" s="6"/>
      <c r="Z297" s="1"/>
    </row>
    <row r="298" spans="1:34" s="50" customFormat="1" ht="48" customHeight="1" x14ac:dyDescent="0.25">
      <c r="A298" s="44">
        <v>296</v>
      </c>
      <c r="B298" s="45" t="s">
        <v>883</v>
      </c>
      <c r="C298" s="46" t="s">
        <v>884</v>
      </c>
      <c r="D298" s="46" t="s">
        <v>885</v>
      </c>
      <c r="E298" s="32">
        <v>1024</v>
      </c>
      <c r="F298" s="26">
        <v>997.1</v>
      </c>
      <c r="G298" s="26">
        <v>35.4</v>
      </c>
      <c r="H298" s="26"/>
      <c r="I298" s="26">
        <v>177</v>
      </c>
      <c r="J298" s="26">
        <f t="shared" si="22"/>
        <v>1209.5</v>
      </c>
      <c r="K298" s="85">
        <v>1024</v>
      </c>
      <c r="L298" s="48">
        <v>997.1</v>
      </c>
      <c r="M298" s="48">
        <v>35.4</v>
      </c>
      <c r="N298" s="48"/>
      <c r="O298" s="48">
        <v>177</v>
      </c>
      <c r="P298" s="48">
        <f t="shared" si="29"/>
        <v>1209.5</v>
      </c>
      <c r="Q298" s="59">
        <v>1024</v>
      </c>
      <c r="R298" s="48">
        <v>997.1</v>
      </c>
      <c r="S298" s="48">
        <v>35.4</v>
      </c>
      <c r="T298" s="48"/>
      <c r="U298" s="48">
        <v>177</v>
      </c>
      <c r="V298" s="48">
        <f t="shared" si="30"/>
        <v>1209.5</v>
      </c>
      <c r="W298" s="45" t="s">
        <v>20</v>
      </c>
      <c r="X298" s="45" t="s">
        <v>2006</v>
      </c>
      <c r="Y298" s="45" t="s">
        <v>2009</v>
      </c>
      <c r="Z298" s="49"/>
    </row>
    <row r="299" spans="1:34" s="28" customFormat="1" ht="48" customHeight="1" x14ac:dyDescent="0.25">
      <c r="A299" s="5">
        <v>297</v>
      </c>
      <c r="B299" s="6" t="s">
        <v>886</v>
      </c>
      <c r="C299" s="7" t="s">
        <v>887</v>
      </c>
      <c r="D299" s="7" t="s">
        <v>888</v>
      </c>
      <c r="E299" s="32" t="s">
        <v>2010</v>
      </c>
      <c r="F299" s="27">
        <v>572.29999999999995</v>
      </c>
      <c r="G299" s="27"/>
      <c r="H299" s="26"/>
      <c r="I299" s="26">
        <v>177</v>
      </c>
      <c r="J299" s="26">
        <f t="shared" si="22"/>
        <v>749.3</v>
      </c>
      <c r="K299" s="85">
        <v>128</v>
      </c>
      <c r="L299" s="27">
        <f>F299</f>
        <v>572.29999999999995</v>
      </c>
      <c r="M299" s="27">
        <v>23.6</v>
      </c>
      <c r="N299" s="26"/>
      <c r="O299" s="26">
        <v>177</v>
      </c>
      <c r="P299" s="26">
        <f t="shared" si="29"/>
        <v>772.9</v>
      </c>
      <c r="Q299" s="59">
        <v>1024</v>
      </c>
      <c r="R299" s="27">
        <v>997.1</v>
      </c>
      <c r="S299" s="27">
        <v>23.6</v>
      </c>
      <c r="T299" s="26"/>
      <c r="U299" s="26">
        <v>177</v>
      </c>
      <c r="V299" s="26">
        <f t="shared" si="30"/>
        <v>1197.7</v>
      </c>
      <c r="W299" s="6" t="s">
        <v>20</v>
      </c>
      <c r="X299" s="6" t="s">
        <v>2127</v>
      </c>
      <c r="Y299" s="6" t="s">
        <v>2143</v>
      </c>
      <c r="Z299" s="74" t="s">
        <v>2110</v>
      </c>
      <c r="AA299" s="74" t="s">
        <v>2129</v>
      </c>
      <c r="AB299" s="70" t="s">
        <v>2130</v>
      </c>
      <c r="AC299" s="71" t="s">
        <v>2113</v>
      </c>
      <c r="AD299" s="72">
        <v>8</v>
      </c>
      <c r="AE299" s="73" t="s">
        <v>2131</v>
      </c>
      <c r="AF299" s="73" t="s">
        <v>2132</v>
      </c>
      <c r="AG299" s="73" t="s">
        <v>2133</v>
      </c>
      <c r="AH299" s="73" t="s">
        <v>2117</v>
      </c>
    </row>
    <row r="300" spans="1:34" ht="48" customHeight="1" x14ac:dyDescent="0.25">
      <c r="A300" s="5">
        <v>298</v>
      </c>
      <c r="B300" s="6" t="s">
        <v>889</v>
      </c>
      <c r="C300" s="7" t="s">
        <v>890</v>
      </c>
      <c r="D300" s="7" t="s">
        <v>891</v>
      </c>
      <c r="E300" s="33">
        <v>1024</v>
      </c>
      <c r="F300" s="26">
        <v>4235</v>
      </c>
      <c r="G300" s="26"/>
      <c r="H300" s="26"/>
      <c r="I300" s="26">
        <v>177</v>
      </c>
      <c r="J300" s="26">
        <f t="shared" si="22"/>
        <v>4412</v>
      </c>
      <c r="K300" s="86">
        <v>1024</v>
      </c>
      <c r="L300" s="26">
        <v>4235</v>
      </c>
      <c r="M300" s="26"/>
      <c r="N300" s="26"/>
      <c r="O300" s="26">
        <v>177</v>
      </c>
      <c r="P300" s="26">
        <f t="shared" si="29"/>
        <v>4412</v>
      </c>
      <c r="Q300" s="87">
        <v>1024</v>
      </c>
      <c r="R300" s="26">
        <v>4235</v>
      </c>
      <c r="S300" s="26"/>
      <c r="T300" s="26"/>
      <c r="U300" s="26">
        <v>177</v>
      </c>
      <c r="V300" s="26">
        <f t="shared" si="30"/>
        <v>4412</v>
      </c>
      <c r="W300" s="6" t="s">
        <v>61</v>
      </c>
      <c r="X300" s="6" t="s">
        <v>889</v>
      </c>
      <c r="Y300" s="6"/>
      <c r="Z300" s="1"/>
    </row>
    <row r="301" spans="1:34" ht="48" customHeight="1" x14ac:dyDescent="0.25">
      <c r="A301" s="5">
        <v>299</v>
      </c>
      <c r="B301" s="6" t="str">
        <f>X301</f>
        <v>96514-2308</v>
      </c>
      <c r="C301" s="7" t="s">
        <v>892</v>
      </c>
      <c r="D301" s="7" t="s">
        <v>893</v>
      </c>
      <c r="E301" s="33">
        <v>3072</v>
      </c>
      <c r="F301" s="26">
        <v>2283.3000000000002</v>
      </c>
      <c r="G301" s="26">
        <v>23.6</v>
      </c>
      <c r="H301" s="26"/>
      <c r="I301" s="26">
        <v>177</v>
      </c>
      <c r="J301" s="26">
        <f t="shared" si="22"/>
        <v>2483.9</v>
      </c>
      <c r="K301" s="86">
        <v>3072</v>
      </c>
      <c r="L301" s="26">
        <v>2283.3000000000002</v>
      </c>
      <c r="M301" s="26">
        <v>23.6</v>
      </c>
      <c r="N301" s="26"/>
      <c r="O301" s="26">
        <v>177</v>
      </c>
      <c r="P301" s="26">
        <f t="shared" si="29"/>
        <v>2483.9</v>
      </c>
      <c r="Q301" s="87">
        <v>3072</v>
      </c>
      <c r="R301" s="26">
        <v>2283.3000000000002</v>
      </c>
      <c r="S301" s="26">
        <v>23.6</v>
      </c>
      <c r="T301" s="26"/>
      <c r="U301" s="26">
        <v>177</v>
      </c>
      <c r="V301" s="26">
        <f t="shared" si="30"/>
        <v>2483.9</v>
      </c>
      <c r="W301" s="6" t="s">
        <v>20</v>
      </c>
      <c r="X301" s="35" t="s">
        <v>2148</v>
      </c>
      <c r="Y301" s="6" t="s">
        <v>2149</v>
      </c>
      <c r="Z301" s="81" t="s">
        <v>2113</v>
      </c>
      <c r="AA301" s="82">
        <v>8</v>
      </c>
      <c r="AB301" s="83" t="s">
        <v>2150</v>
      </c>
      <c r="AC301" s="83" t="s">
        <v>2151</v>
      </c>
      <c r="AD301" s="83" t="s">
        <v>2152</v>
      </c>
      <c r="AE301" s="83" t="s">
        <v>2117</v>
      </c>
    </row>
    <row r="302" spans="1:34" ht="48" customHeight="1" x14ac:dyDescent="0.25">
      <c r="A302" s="5">
        <v>300</v>
      </c>
      <c r="B302" s="6" t="s">
        <v>894</v>
      </c>
      <c r="C302" s="7" t="s">
        <v>895</v>
      </c>
      <c r="D302" s="7" t="s">
        <v>896</v>
      </c>
      <c r="E302" s="33">
        <v>128</v>
      </c>
      <c r="F302" s="26">
        <v>572.29999999999995</v>
      </c>
      <c r="G302" s="26"/>
      <c r="H302" s="26"/>
      <c r="I302" s="26">
        <v>177</v>
      </c>
      <c r="J302" s="26">
        <f t="shared" si="22"/>
        <v>749.3</v>
      </c>
      <c r="K302" s="86">
        <v>128</v>
      </c>
      <c r="L302" s="26">
        <v>572.29999999999995</v>
      </c>
      <c r="M302" s="26"/>
      <c r="N302" s="26"/>
      <c r="O302" s="26">
        <v>177</v>
      </c>
      <c r="P302" s="26">
        <f t="shared" si="29"/>
        <v>749.3</v>
      </c>
      <c r="Q302" s="87">
        <v>128</v>
      </c>
      <c r="R302" s="26">
        <v>572.29999999999995</v>
      </c>
      <c r="S302" s="26"/>
      <c r="T302" s="26"/>
      <c r="U302" s="26">
        <v>177</v>
      </c>
      <c r="V302" s="26">
        <f t="shared" si="30"/>
        <v>749.3</v>
      </c>
      <c r="W302" s="6" t="s">
        <v>42</v>
      </c>
      <c r="X302" s="6" t="s">
        <v>894</v>
      </c>
      <c r="Y302" s="6"/>
      <c r="Z302" s="1"/>
    </row>
    <row r="303" spans="1:34" s="67" customFormat="1" ht="48" customHeight="1" x14ac:dyDescent="0.25">
      <c r="A303" s="56">
        <v>301</v>
      </c>
      <c r="B303" s="57" t="s">
        <v>897</v>
      </c>
      <c r="C303" s="58" t="s">
        <v>898</v>
      </c>
      <c r="D303" s="58" t="s">
        <v>899</v>
      </c>
      <c r="E303" s="32">
        <v>128</v>
      </c>
      <c r="F303" s="27">
        <v>572.29999999999995</v>
      </c>
      <c r="G303" s="27">
        <v>23.6</v>
      </c>
      <c r="H303" s="26"/>
      <c r="I303" s="26">
        <v>177</v>
      </c>
      <c r="J303" s="26">
        <f>F303+23.6+H303+I303</f>
        <v>772.9</v>
      </c>
      <c r="K303" s="85">
        <v>1024</v>
      </c>
      <c r="L303" s="60">
        <v>997.1</v>
      </c>
      <c r="M303" s="60">
        <v>23.6</v>
      </c>
      <c r="N303" s="61"/>
      <c r="O303" s="61">
        <v>177</v>
      </c>
      <c r="P303" s="61">
        <f>L303+23.6+N303+O303</f>
        <v>1197.7</v>
      </c>
      <c r="Q303" s="59">
        <v>1024</v>
      </c>
      <c r="R303" s="60">
        <v>997.1</v>
      </c>
      <c r="S303" s="60">
        <v>23.6</v>
      </c>
      <c r="T303" s="61"/>
      <c r="U303" s="61">
        <v>177</v>
      </c>
      <c r="V303" s="61">
        <f>R303+23.6+T303+U303</f>
        <v>1197.7</v>
      </c>
      <c r="W303" s="57" t="s">
        <v>13</v>
      </c>
      <c r="X303" s="57" t="s">
        <v>2126</v>
      </c>
      <c r="Y303" s="57" t="s">
        <v>2145</v>
      </c>
      <c r="Z303" s="68" t="s">
        <v>2110</v>
      </c>
      <c r="AA303" s="68" t="s">
        <v>2111</v>
      </c>
      <c r="AB303" s="63" t="s">
        <v>2112</v>
      </c>
      <c r="AC303" s="64" t="s">
        <v>2113</v>
      </c>
      <c r="AD303" s="65">
        <v>8</v>
      </c>
      <c r="AE303" s="66" t="s">
        <v>2114</v>
      </c>
      <c r="AF303" s="66" t="s">
        <v>2115</v>
      </c>
      <c r="AG303" s="66" t="s">
        <v>2116</v>
      </c>
      <c r="AH303" s="66" t="s">
        <v>2117</v>
      </c>
    </row>
    <row r="304" spans="1:34" ht="48" customHeight="1" x14ac:dyDescent="0.25">
      <c r="A304" s="5">
        <v>302</v>
      </c>
      <c r="B304" s="6" t="s">
        <v>900</v>
      </c>
      <c r="C304" s="7" t="s">
        <v>901</v>
      </c>
      <c r="D304" s="7" t="s">
        <v>902</v>
      </c>
      <c r="E304" s="33" t="s">
        <v>2093</v>
      </c>
      <c r="F304" s="26" t="s">
        <v>2086</v>
      </c>
      <c r="G304" s="26"/>
      <c r="H304" s="26"/>
      <c r="I304" s="26" t="s">
        <v>2086</v>
      </c>
      <c r="J304" s="26" t="s">
        <v>2086</v>
      </c>
      <c r="K304" s="86" t="s">
        <v>2093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87" t="s">
        <v>2093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6" t="s">
        <v>2094</v>
      </c>
      <c r="X304" s="6" t="s">
        <v>900</v>
      </c>
      <c r="Y304" s="38" t="s">
        <v>2095</v>
      </c>
      <c r="Z304" s="1"/>
    </row>
    <row r="305" spans="1:26" ht="48" customHeight="1" x14ac:dyDescent="0.25">
      <c r="A305" s="5">
        <v>303</v>
      </c>
      <c r="B305" s="6" t="s">
        <v>903</v>
      </c>
      <c r="C305" s="7" t="s">
        <v>904</v>
      </c>
      <c r="D305" s="7" t="s">
        <v>905</v>
      </c>
      <c r="E305" s="33">
        <v>1024</v>
      </c>
      <c r="F305" s="26">
        <v>997.1</v>
      </c>
      <c r="G305" s="26">
        <v>35.4</v>
      </c>
      <c r="H305" s="26"/>
      <c r="I305" s="26">
        <v>177</v>
      </c>
      <c r="J305" s="26">
        <f t="shared" si="22"/>
        <v>1209.5</v>
      </c>
      <c r="K305" s="86">
        <v>1024</v>
      </c>
      <c r="L305" s="26">
        <v>997.1</v>
      </c>
      <c r="M305" s="26">
        <v>35.4</v>
      </c>
      <c r="N305" s="26"/>
      <c r="O305" s="26">
        <v>177</v>
      </c>
      <c r="P305" s="26">
        <f t="shared" ref="P305:P311" si="31">L305+M305+N305+O305</f>
        <v>1209.5</v>
      </c>
      <c r="Q305" s="87">
        <v>1024</v>
      </c>
      <c r="R305" s="26">
        <v>997.1</v>
      </c>
      <c r="S305" s="26">
        <v>35.4</v>
      </c>
      <c r="T305" s="26"/>
      <c r="U305" s="26">
        <v>177</v>
      </c>
      <c r="V305" s="26">
        <f t="shared" ref="V305:V311" si="32">R305+S305+T305+U305</f>
        <v>1209.5</v>
      </c>
      <c r="W305" s="6" t="s">
        <v>20</v>
      </c>
      <c r="X305" s="6" t="s">
        <v>903</v>
      </c>
      <c r="Y305" s="6"/>
      <c r="Z305" s="1"/>
    </row>
    <row r="306" spans="1:26" ht="48" customHeight="1" x14ac:dyDescent="0.25">
      <c r="A306" s="5">
        <v>304</v>
      </c>
      <c r="B306" s="6" t="s">
        <v>906</v>
      </c>
      <c r="C306" s="7" t="s">
        <v>907</v>
      </c>
      <c r="D306" s="7" t="s">
        <v>908</v>
      </c>
      <c r="E306" s="33">
        <v>3072</v>
      </c>
      <c r="F306" s="26">
        <v>2283.3000000000002</v>
      </c>
      <c r="G306" s="26">
        <v>35.4</v>
      </c>
      <c r="H306" s="26"/>
      <c r="I306" s="26">
        <v>177</v>
      </c>
      <c r="J306" s="26">
        <f t="shared" si="22"/>
        <v>2495.7000000000003</v>
      </c>
      <c r="K306" s="86">
        <v>3072</v>
      </c>
      <c r="L306" s="26">
        <v>2283.3000000000002</v>
      </c>
      <c r="M306" s="26">
        <v>35.4</v>
      </c>
      <c r="N306" s="26"/>
      <c r="O306" s="26">
        <v>177</v>
      </c>
      <c r="P306" s="26">
        <f t="shared" si="31"/>
        <v>2495.7000000000003</v>
      </c>
      <c r="Q306" s="87">
        <v>3072</v>
      </c>
      <c r="R306" s="26">
        <v>2283.3000000000002</v>
      </c>
      <c r="S306" s="26">
        <v>35.4</v>
      </c>
      <c r="T306" s="26"/>
      <c r="U306" s="26">
        <v>177</v>
      </c>
      <c r="V306" s="26">
        <f t="shared" si="32"/>
        <v>2495.7000000000003</v>
      </c>
      <c r="W306" s="6" t="s">
        <v>20</v>
      </c>
      <c r="X306" s="6" t="s">
        <v>906</v>
      </c>
      <c r="Y306" s="6"/>
      <c r="Z306" s="1"/>
    </row>
    <row r="307" spans="1:26" ht="48" customHeight="1" x14ac:dyDescent="0.25">
      <c r="A307" s="5">
        <v>305</v>
      </c>
      <c r="B307" s="6" t="s">
        <v>909</v>
      </c>
      <c r="C307" s="7" t="s">
        <v>910</v>
      </c>
      <c r="D307" s="7" t="s">
        <v>911</v>
      </c>
      <c r="E307" s="33">
        <v>512</v>
      </c>
      <c r="F307" s="26">
        <v>855.5</v>
      </c>
      <c r="G307" s="26">
        <v>35.4</v>
      </c>
      <c r="H307" s="26"/>
      <c r="I307" s="26">
        <v>177</v>
      </c>
      <c r="J307" s="26">
        <f t="shared" si="22"/>
        <v>1067.9000000000001</v>
      </c>
      <c r="K307" s="86">
        <v>512</v>
      </c>
      <c r="L307" s="26">
        <v>855.5</v>
      </c>
      <c r="M307" s="26">
        <v>35.4</v>
      </c>
      <c r="N307" s="26"/>
      <c r="O307" s="26">
        <v>177</v>
      </c>
      <c r="P307" s="26">
        <f t="shared" si="31"/>
        <v>1067.9000000000001</v>
      </c>
      <c r="Q307" s="87">
        <v>512</v>
      </c>
      <c r="R307" s="26">
        <v>855.5</v>
      </c>
      <c r="S307" s="26">
        <v>35.4</v>
      </c>
      <c r="T307" s="26"/>
      <c r="U307" s="26">
        <v>177</v>
      </c>
      <c r="V307" s="26">
        <f t="shared" si="32"/>
        <v>1067.9000000000001</v>
      </c>
      <c r="W307" s="6" t="s">
        <v>20</v>
      </c>
      <c r="X307" s="6" t="s">
        <v>909</v>
      </c>
      <c r="Y307" s="6"/>
      <c r="Z307" s="1"/>
    </row>
    <row r="308" spans="1:26" ht="48" customHeight="1" x14ac:dyDescent="0.25">
      <c r="A308" s="5">
        <v>306</v>
      </c>
      <c r="B308" s="6" t="s">
        <v>912</v>
      </c>
      <c r="C308" s="7" t="s">
        <v>910</v>
      </c>
      <c r="D308" s="7" t="s">
        <v>913</v>
      </c>
      <c r="E308" s="33">
        <v>2048</v>
      </c>
      <c r="F308" s="26">
        <v>1569.4</v>
      </c>
      <c r="G308" s="26">
        <v>23.6</v>
      </c>
      <c r="H308" s="26"/>
      <c r="I308" s="26">
        <v>177</v>
      </c>
      <c r="J308" s="26">
        <f t="shared" si="22"/>
        <v>1770</v>
      </c>
      <c r="K308" s="86">
        <v>2048</v>
      </c>
      <c r="L308" s="26">
        <v>1569.4</v>
      </c>
      <c r="M308" s="26">
        <v>23.6</v>
      </c>
      <c r="N308" s="26"/>
      <c r="O308" s="26">
        <v>177</v>
      </c>
      <c r="P308" s="26">
        <f t="shared" si="31"/>
        <v>1770</v>
      </c>
      <c r="Q308" s="87">
        <v>2048</v>
      </c>
      <c r="R308" s="26">
        <v>1569.4</v>
      </c>
      <c r="S308" s="26">
        <v>23.6</v>
      </c>
      <c r="T308" s="26"/>
      <c r="U308" s="26">
        <v>177</v>
      </c>
      <c r="V308" s="26">
        <f t="shared" si="32"/>
        <v>1770</v>
      </c>
      <c r="W308" s="6" t="s">
        <v>13</v>
      </c>
      <c r="X308" s="6" t="s">
        <v>912</v>
      </c>
      <c r="Y308" s="6"/>
      <c r="Z308" s="1"/>
    </row>
    <row r="309" spans="1:26" ht="48" customHeight="1" x14ac:dyDescent="0.25">
      <c r="A309" s="5">
        <v>307</v>
      </c>
      <c r="B309" s="6" t="s">
        <v>914</v>
      </c>
      <c r="C309" s="7" t="s">
        <v>915</v>
      </c>
      <c r="D309" s="7" t="s">
        <v>916</v>
      </c>
      <c r="E309" s="33">
        <v>128</v>
      </c>
      <c r="F309" s="26">
        <v>572.29999999999995</v>
      </c>
      <c r="G309" s="26"/>
      <c r="H309" s="26"/>
      <c r="I309" s="26">
        <v>177</v>
      </c>
      <c r="J309" s="26">
        <f t="shared" si="22"/>
        <v>749.3</v>
      </c>
      <c r="K309" s="86">
        <v>128</v>
      </c>
      <c r="L309" s="26">
        <v>572.29999999999995</v>
      </c>
      <c r="M309" s="26"/>
      <c r="N309" s="26"/>
      <c r="O309" s="26">
        <v>177</v>
      </c>
      <c r="P309" s="26">
        <f t="shared" si="31"/>
        <v>749.3</v>
      </c>
      <c r="Q309" s="87">
        <v>128</v>
      </c>
      <c r="R309" s="26">
        <v>572.29999999999995</v>
      </c>
      <c r="S309" s="26"/>
      <c r="T309" s="26"/>
      <c r="U309" s="26">
        <v>177</v>
      </c>
      <c r="V309" s="26">
        <f t="shared" si="32"/>
        <v>749.3</v>
      </c>
      <c r="W309" s="6" t="s">
        <v>42</v>
      </c>
      <c r="X309" s="6" t="s">
        <v>914</v>
      </c>
      <c r="Y309" s="6"/>
      <c r="Z309" s="1"/>
    </row>
    <row r="310" spans="1:26" ht="48" customHeight="1" x14ac:dyDescent="0.25">
      <c r="A310" s="5">
        <v>308</v>
      </c>
      <c r="B310" s="6" t="s">
        <v>917</v>
      </c>
      <c r="C310" s="7" t="s">
        <v>918</v>
      </c>
      <c r="D310" s="7" t="s">
        <v>919</v>
      </c>
      <c r="E310" s="33">
        <v>512</v>
      </c>
      <c r="F310" s="26">
        <v>5692.5</v>
      </c>
      <c r="G310" s="26"/>
      <c r="H310" s="26"/>
      <c r="I310" s="26">
        <v>177</v>
      </c>
      <c r="J310" s="26">
        <f t="shared" si="22"/>
        <v>5869.5</v>
      </c>
      <c r="K310" s="86">
        <v>512</v>
      </c>
      <c r="L310" s="26">
        <v>5692.5</v>
      </c>
      <c r="M310" s="26"/>
      <c r="N310" s="26"/>
      <c r="O310" s="26">
        <v>177</v>
      </c>
      <c r="P310" s="26">
        <f t="shared" si="31"/>
        <v>5869.5</v>
      </c>
      <c r="Q310" s="87">
        <v>512</v>
      </c>
      <c r="R310" s="26">
        <v>5692.5</v>
      </c>
      <c r="S310" s="26"/>
      <c r="T310" s="26"/>
      <c r="U310" s="26">
        <v>177</v>
      </c>
      <c r="V310" s="26">
        <f t="shared" si="32"/>
        <v>5869.5</v>
      </c>
      <c r="W310" s="6" t="s">
        <v>6</v>
      </c>
      <c r="X310" s="6" t="s">
        <v>917</v>
      </c>
      <c r="Y310" s="6"/>
      <c r="Z310" s="1"/>
    </row>
    <row r="311" spans="1:26" ht="48" customHeight="1" x14ac:dyDescent="0.25">
      <c r="A311" s="5">
        <v>309</v>
      </c>
      <c r="B311" s="6" t="s">
        <v>920</v>
      </c>
      <c r="C311" s="7" t="s">
        <v>921</v>
      </c>
      <c r="D311" s="7" t="s">
        <v>922</v>
      </c>
      <c r="E311" s="33">
        <v>512</v>
      </c>
      <c r="F311" s="26">
        <v>855.5</v>
      </c>
      <c r="G311" s="26">
        <v>23.6</v>
      </c>
      <c r="H311" s="26"/>
      <c r="I311" s="26">
        <v>177</v>
      </c>
      <c r="J311" s="26">
        <f t="shared" si="22"/>
        <v>1056.0999999999999</v>
      </c>
      <c r="K311" s="86">
        <v>512</v>
      </c>
      <c r="L311" s="26">
        <v>855.5</v>
      </c>
      <c r="M311" s="26">
        <v>23.6</v>
      </c>
      <c r="N311" s="26"/>
      <c r="O311" s="26">
        <v>177</v>
      </c>
      <c r="P311" s="26">
        <f t="shared" si="31"/>
        <v>1056.0999999999999</v>
      </c>
      <c r="Q311" s="87">
        <v>512</v>
      </c>
      <c r="R311" s="26">
        <v>855.5</v>
      </c>
      <c r="S311" s="26">
        <v>23.6</v>
      </c>
      <c r="T311" s="26"/>
      <c r="U311" s="26">
        <v>177</v>
      </c>
      <c r="V311" s="26">
        <f t="shared" si="32"/>
        <v>1056.0999999999999</v>
      </c>
      <c r="W311" s="6" t="s">
        <v>13</v>
      </c>
      <c r="X311" s="6" t="s">
        <v>920</v>
      </c>
      <c r="Y311" s="6"/>
      <c r="Z311" s="1"/>
    </row>
    <row r="312" spans="1:26" s="80" customFormat="1" ht="72" customHeight="1" x14ac:dyDescent="0.25">
      <c r="A312" s="75">
        <v>310</v>
      </c>
      <c r="B312" s="76" t="s">
        <v>923</v>
      </c>
      <c r="C312" s="77" t="s">
        <v>924</v>
      </c>
      <c r="D312" s="77" t="s">
        <v>925</v>
      </c>
      <c r="E312" s="33" t="s">
        <v>2093</v>
      </c>
      <c r="F312" s="26" t="s">
        <v>2086</v>
      </c>
      <c r="G312" s="26"/>
      <c r="H312" s="26"/>
      <c r="I312" s="26" t="s">
        <v>2086</v>
      </c>
      <c r="J312" s="26" t="s">
        <v>2086</v>
      </c>
      <c r="K312" s="89" t="s">
        <v>2093</v>
      </c>
      <c r="L312" s="78" t="s">
        <v>2162</v>
      </c>
      <c r="M312" s="78">
        <v>0</v>
      </c>
      <c r="N312" s="78">
        <v>0</v>
      </c>
      <c r="O312" s="78">
        <v>0</v>
      </c>
      <c r="P312" s="78">
        <v>0</v>
      </c>
      <c r="Q312" s="89" t="s">
        <v>2093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76" t="s">
        <v>2094</v>
      </c>
      <c r="X312" s="76" t="s">
        <v>923</v>
      </c>
      <c r="Y312" s="90" t="s">
        <v>2095</v>
      </c>
      <c r="Z312" s="79"/>
    </row>
    <row r="313" spans="1:26" ht="48" customHeight="1" x14ac:dyDescent="0.25">
      <c r="A313" s="5">
        <v>311</v>
      </c>
      <c r="B313" s="6" t="s">
        <v>926</v>
      </c>
      <c r="C313" s="7" t="s">
        <v>927</v>
      </c>
      <c r="D313" s="7" t="s">
        <v>928</v>
      </c>
      <c r="E313" s="33">
        <v>3072</v>
      </c>
      <c r="F313" s="26">
        <v>2283.3000000000002</v>
      </c>
      <c r="G313" s="26">
        <v>35.4</v>
      </c>
      <c r="H313" s="26"/>
      <c r="I313" s="26">
        <v>177</v>
      </c>
      <c r="J313" s="26">
        <f t="shared" si="22"/>
        <v>2495.7000000000003</v>
      </c>
      <c r="K313" s="86">
        <v>3072</v>
      </c>
      <c r="L313" s="26">
        <v>2283.3000000000002</v>
      </c>
      <c r="M313" s="26">
        <v>35.4</v>
      </c>
      <c r="N313" s="26"/>
      <c r="O313" s="26">
        <v>177</v>
      </c>
      <c r="P313" s="26">
        <f t="shared" ref="P313:P329" si="33">L313+M313+N313+O313</f>
        <v>2495.7000000000003</v>
      </c>
      <c r="Q313" s="87">
        <v>3072</v>
      </c>
      <c r="R313" s="26">
        <v>2283.3000000000002</v>
      </c>
      <c r="S313" s="26">
        <v>35.4</v>
      </c>
      <c r="T313" s="26"/>
      <c r="U313" s="26">
        <v>177</v>
      </c>
      <c r="V313" s="26">
        <f t="shared" ref="V313:V329" si="34">R313+S313+T313+U313</f>
        <v>2495.7000000000003</v>
      </c>
      <c r="W313" s="6" t="s">
        <v>20</v>
      </c>
      <c r="X313" s="6" t="s">
        <v>926</v>
      </c>
      <c r="Y313" s="6"/>
      <c r="Z313" s="1"/>
    </row>
    <row r="314" spans="1:26" ht="72" customHeight="1" x14ac:dyDescent="0.25">
      <c r="A314" s="5">
        <v>312</v>
      </c>
      <c r="B314" s="6" t="s">
        <v>929</v>
      </c>
      <c r="C314" s="7" t="s">
        <v>930</v>
      </c>
      <c r="D314" s="7" t="s">
        <v>931</v>
      </c>
      <c r="E314" s="33">
        <v>3072</v>
      </c>
      <c r="F314" s="26">
        <v>2283.3000000000002</v>
      </c>
      <c r="G314" s="26">
        <v>35.4</v>
      </c>
      <c r="H314" s="26"/>
      <c r="I314" s="26">
        <v>177</v>
      </c>
      <c r="J314" s="26">
        <f t="shared" si="22"/>
        <v>2495.7000000000003</v>
      </c>
      <c r="K314" s="86">
        <v>3072</v>
      </c>
      <c r="L314" s="26">
        <v>2283.3000000000002</v>
      </c>
      <c r="M314" s="26">
        <v>35.4</v>
      </c>
      <c r="N314" s="26"/>
      <c r="O314" s="26">
        <v>177</v>
      </c>
      <c r="P314" s="26">
        <f t="shared" si="33"/>
        <v>2495.7000000000003</v>
      </c>
      <c r="Q314" s="87">
        <v>3072</v>
      </c>
      <c r="R314" s="26">
        <v>2283.3000000000002</v>
      </c>
      <c r="S314" s="26">
        <v>35.4</v>
      </c>
      <c r="T314" s="26"/>
      <c r="U314" s="26">
        <v>177</v>
      </c>
      <c r="V314" s="26">
        <f t="shared" si="34"/>
        <v>2495.7000000000003</v>
      </c>
      <c r="W314" s="6" t="s">
        <v>20</v>
      </c>
      <c r="X314" s="6" t="s">
        <v>929</v>
      </c>
      <c r="Y314" s="6"/>
      <c r="Z314" s="1"/>
    </row>
    <row r="315" spans="1:26" ht="72" customHeight="1" x14ac:dyDescent="0.25">
      <c r="A315" s="5">
        <v>313</v>
      </c>
      <c r="B315" s="6" t="s">
        <v>932</v>
      </c>
      <c r="C315" s="7" t="s">
        <v>930</v>
      </c>
      <c r="D315" s="7" t="s">
        <v>933</v>
      </c>
      <c r="E315" s="33">
        <v>1024</v>
      </c>
      <c r="F315" s="26">
        <v>997.1</v>
      </c>
      <c r="G315" s="26">
        <v>23.6</v>
      </c>
      <c r="H315" s="26">
        <v>139.83000000000001</v>
      </c>
      <c r="I315" s="26">
        <v>177</v>
      </c>
      <c r="J315" s="26">
        <f t="shared" si="22"/>
        <v>1337.53</v>
      </c>
      <c r="K315" s="86">
        <v>1024</v>
      </c>
      <c r="L315" s="26">
        <v>997.1</v>
      </c>
      <c r="M315" s="26">
        <v>23.6</v>
      </c>
      <c r="N315" s="26">
        <f>139.83*1.18</f>
        <v>164.99940000000001</v>
      </c>
      <c r="O315" s="26">
        <v>177</v>
      </c>
      <c r="P315" s="26">
        <f t="shared" si="33"/>
        <v>1362.6994</v>
      </c>
      <c r="Q315" s="87">
        <v>1024</v>
      </c>
      <c r="R315" s="26">
        <v>997.1</v>
      </c>
      <c r="S315" s="26">
        <v>23.6</v>
      </c>
      <c r="T315" s="26">
        <f>139.83*1.18</f>
        <v>164.99940000000001</v>
      </c>
      <c r="U315" s="26">
        <v>177</v>
      </c>
      <c r="V315" s="26">
        <f t="shared" si="34"/>
        <v>1362.6994</v>
      </c>
      <c r="W315" s="6" t="s">
        <v>13</v>
      </c>
      <c r="X315" s="6" t="s">
        <v>932</v>
      </c>
      <c r="Y315" s="6"/>
      <c r="Z315" s="1"/>
    </row>
    <row r="316" spans="1:26" ht="48" customHeight="1" x14ac:dyDescent="0.25">
      <c r="A316" s="5">
        <v>314</v>
      </c>
      <c r="B316" s="1" t="s">
        <v>936</v>
      </c>
      <c r="C316" s="7" t="s">
        <v>934</v>
      </c>
      <c r="D316" s="7" t="s">
        <v>935</v>
      </c>
      <c r="E316" s="33">
        <v>3072</v>
      </c>
      <c r="F316" s="26">
        <v>2283.3000000000002</v>
      </c>
      <c r="G316" s="26">
        <v>35.4</v>
      </c>
      <c r="H316" s="26"/>
      <c r="I316" s="26">
        <v>177</v>
      </c>
      <c r="J316" s="26">
        <f t="shared" si="22"/>
        <v>2495.7000000000003</v>
      </c>
      <c r="K316" s="86">
        <v>3072</v>
      </c>
      <c r="L316" s="26">
        <v>2283.3000000000002</v>
      </c>
      <c r="M316" s="26">
        <v>35.4</v>
      </c>
      <c r="N316" s="26"/>
      <c r="O316" s="26">
        <v>177</v>
      </c>
      <c r="P316" s="26">
        <f t="shared" si="33"/>
        <v>2495.7000000000003</v>
      </c>
      <c r="Q316" s="87">
        <v>3072</v>
      </c>
      <c r="R316" s="26">
        <v>2283.3000000000002</v>
      </c>
      <c r="S316" s="26">
        <v>35.4</v>
      </c>
      <c r="T316" s="26"/>
      <c r="U316" s="26">
        <v>177</v>
      </c>
      <c r="V316" s="26">
        <f t="shared" si="34"/>
        <v>2495.7000000000003</v>
      </c>
      <c r="W316" s="6" t="s">
        <v>20</v>
      </c>
      <c r="X316" s="6" t="s">
        <v>936</v>
      </c>
      <c r="Y316" s="6"/>
      <c r="Z316" s="1"/>
    </row>
    <row r="317" spans="1:26" ht="48" customHeight="1" x14ac:dyDescent="0.25">
      <c r="A317" s="5">
        <v>315</v>
      </c>
      <c r="B317" s="6" t="s">
        <v>937</v>
      </c>
      <c r="C317" s="7" t="s">
        <v>938</v>
      </c>
      <c r="D317" s="7" t="s">
        <v>939</v>
      </c>
      <c r="E317" s="33">
        <v>3072</v>
      </c>
      <c r="F317" s="26">
        <v>2283.3000000000002</v>
      </c>
      <c r="G317" s="26">
        <v>35.4</v>
      </c>
      <c r="H317" s="26"/>
      <c r="I317" s="26">
        <v>177</v>
      </c>
      <c r="J317" s="26">
        <f t="shared" si="22"/>
        <v>2495.7000000000003</v>
      </c>
      <c r="K317" s="86">
        <v>3072</v>
      </c>
      <c r="L317" s="26">
        <v>2283.3000000000002</v>
      </c>
      <c r="M317" s="26">
        <v>35.4</v>
      </c>
      <c r="N317" s="26"/>
      <c r="O317" s="26">
        <v>177</v>
      </c>
      <c r="P317" s="26">
        <f t="shared" si="33"/>
        <v>2495.7000000000003</v>
      </c>
      <c r="Q317" s="87">
        <v>3072</v>
      </c>
      <c r="R317" s="26">
        <v>2283.3000000000002</v>
      </c>
      <c r="S317" s="26">
        <v>35.4</v>
      </c>
      <c r="T317" s="26"/>
      <c r="U317" s="26">
        <v>177</v>
      </c>
      <c r="V317" s="26">
        <f t="shared" si="34"/>
        <v>2495.7000000000003</v>
      </c>
      <c r="W317" s="6" t="s">
        <v>20</v>
      </c>
      <c r="X317" s="6" t="s">
        <v>937</v>
      </c>
      <c r="Y317" s="6"/>
      <c r="Z317" s="1"/>
    </row>
    <row r="318" spans="1:26" ht="48" customHeight="1" x14ac:dyDescent="0.25">
      <c r="A318" s="5">
        <v>316</v>
      </c>
      <c r="B318" s="6" t="s">
        <v>940</v>
      </c>
      <c r="C318" s="7" t="s">
        <v>941</v>
      </c>
      <c r="D318" s="7" t="s">
        <v>942</v>
      </c>
      <c r="E318" s="33">
        <v>1024</v>
      </c>
      <c r="F318" s="26">
        <v>4235</v>
      </c>
      <c r="G318" s="26"/>
      <c r="H318" s="26"/>
      <c r="I318" s="26">
        <v>177</v>
      </c>
      <c r="J318" s="26">
        <f t="shared" si="22"/>
        <v>4412</v>
      </c>
      <c r="K318" s="86">
        <v>1024</v>
      </c>
      <c r="L318" s="26">
        <v>4235</v>
      </c>
      <c r="M318" s="26"/>
      <c r="N318" s="26"/>
      <c r="O318" s="26">
        <v>177</v>
      </c>
      <c r="P318" s="26">
        <f t="shared" si="33"/>
        <v>4412</v>
      </c>
      <c r="Q318" s="87">
        <v>1024</v>
      </c>
      <c r="R318" s="26">
        <v>4235</v>
      </c>
      <c r="S318" s="26"/>
      <c r="T318" s="26"/>
      <c r="U318" s="26">
        <v>177</v>
      </c>
      <c r="V318" s="26">
        <f t="shared" si="34"/>
        <v>4412</v>
      </c>
      <c r="W318" s="6" t="s">
        <v>61</v>
      </c>
      <c r="X318" s="6" t="s">
        <v>940</v>
      </c>
      <c r="Y318" s="6"/>
      <c r="Z318" s="1"/>
    </row>
    <row r="319" spans="1:26" ht="48" customHeight="1" x14ac:dyDescent="0.25">
      <c r="A319" s="5">
        <v>317</v>
      </c>
      <c r="B319" s="6" t="s">
        <v>943</v>
      </c>
      <c r="C319" s="7" t="s">
        <v>944</v>
      </c>
      <c r="D319" s="7" t="s">
        <v>945</v>
      </c>
      <c r="E319" s="33">
        <v>128</v>
      </c>
      <c r="F319" s="26">
        <v>572.29999999999995</v>
      </c>
      <c r="G319" s="26"/>
      <c r="H319" s="26"/>
      <c r="I319" s="26">
        <v>177</v>
      </c>
      <c r="J319" s="26">
        <f t="shared" si="22"/>
        <v>749.3</v>
      </c>
      <c r="K319" s="86">
        <v>128</v>
      </c>
      <c r="L319" s="26">
        <v>572.29999999999995</v>
      </c>
      <c r="M319" s="26"/>
      <c r="N319" s="26"/>
      <c r="O319" s="26">
        <v>177</v>
      </c>
      <c r="P319" s="26">
        <f t="shared" si="33"/>
        <v>749.3</v>
      </c>
      <c r="Q319" s="87">
        <v>128</v>
      </c>
      <c r="R319" s="26">
        <v>572.29999999999995</v>
      </c>
      <c r="S319" s="26"/>
      <c r="T319" s="26"/>
      <c r="U319" s="26">
        <v>177</v>
      </c>
      <c r="V319" s="26">
        <f t="shared" si="34"/>
        <v>749.3</v>
      </c>
      <c r="W319" s="6" t="s">
        <v>42</v>
      </c>
      <c r="X319" s="6" t="s">
        <v>943</v>
      </c>
      <c r="Y319" s="6"/>
      <c r="Z319" s="1"/>
    </row>
    <row r="320" spans="1:26" ht="48" customHeight="1" x14ac:dyDescent="0.25">
      <c r="A320" s="5">
        <v>318</v>
      </c>
      <c r="B320" s="6" t="s">
        <v>946</v>
      </c>
      <c r="C320" s="7" t="s">
        <v>135</v>
      </c>
      <c r="D320" s="7" t="s">
        <v>947</v>
      </c>
      <c r="E320" s="33">
        <v>1024</v>
      </c>
      <c r="F320" s="26">
        <v>4235</v>
      </c>
      <c r="G320" s="26"/>
      <c r="H320" s="26"/>
      <c r="I320" s="26">
        <v>177</v>
      </c>
      <c r="J320" s="26">
        <f t="shared" si="22"/>
        <v>4412</v>
      </c>
      <c r="K320" s="86">
        <v>1024</v>
      </c>
      <c r="L320" s="26">
        <v>4235</v>
      </c>
      <c r="M320" s="26"/>
      <c r="N320" s="26"/>
      <c r="O320" s="26">
        <v>177</v>
      </c>
      <c r="P320" s="26">
        <f t="shared" si="33"/>
        <v>4412</v>
      </c>
      <c r="Q320" s="87">
        <v>1024</v>
      </c>
      <c r="R320" s="26">
        <v>4235</v>
      </c>
      <c r="S320" s="26"/>
      <c r="T320" s="26"/>
      <c r="U320" s="26">
        <v>177</v>
      </c>
      <c r="V320" s="26">
        <f t="shared" si="34"/>
        <v>4412</v>
      </c>
      <c r="W320" s="6" t="s">
        <v>61</v>
      </c>
      <c r="X320" s="6" t="s">
        <v>946</v>
      </c>
      <c r="Y320" s="6"/>
      <c r="Z320" s="1"/>
    </row>
    <row r="321" spans="1:26" ht="72" customHeight="1" x14ac:dyDescent="0.25">
      <c r="A321" s="5">
        <v>319</v>
      </c>
      <c r="B321" s="6" t="s">
        <v>948</v>
      </c>
      <c r="C321" s="7" t="s">
        <v>949</v>
      </c>
      <c r="D321" s="7" t="s">
        <v>950</v>
      </c>
      <c r="E321" s="33">
        <v>1024</v>
      </c>
      <c r="F321" s="26">
        <v>4235</v>
      </c>
      <c r="G321" s="26"/>
      <c r="H321" s="26"/>
      <c r="I321" s="26">
        <v>177</v>
      </c>
      <c r="J321" s="26">
        <f t="shared" si="22"/>
        <v>4412</v>
      </c>
      <c r="K321" s="86">
        <v>1024</v>
      </c>
      <c r="L321" s="26">
        <v>4235</v>
      </c>
      <c r="M321" s="26"/>
      <c r="N321" s="26"/>
      <c r="O321" s="26">
        <v>177</v>
      </c>
      <c r="P321" s="26">
        <f t="shared" si="33"/>
        <v>4412</v>
      </c>
      <c r="Q321" s="87">
        <v>1024</v>
      </c>
      <c r="R321" s="26">
        <v>4235</v>
      </c>
      <c r="S321" s="26"/>
      <c r="T321" s="26"/>
      <c r="U321" s="26">
        <v>177</v>
      </c>
      <c r="V321" s="26">
        <f t="shared" si="34"/>
        <v>4412</v>
      </c>
      <c r="W321" s="6" t="s">
        <v>61</v>
      </c>
      <c r="X321" s="6" t="s">
        <v>948</v>
      </c>
      <c r="Y321" s="6"/>
      <c r="Z321" s="1"/>
    </row>
    <row r="322" spans="1:26" ht="48" customHeight="1" x14ac:dyDescent="0.25">
      <c r="A322" s="5">
        <v>320</v>
      </c>
      <c r="B322" s="6" t="s">
        <v>951</v>
      </c>
      <c r="C322" s="7" t="s">
        <v>952</v>
      </c>
      <c r="D322" s="7" t="s">
        <v>953</v>
      </c>
      <c r="E322" s="33">
        <v>128</v>
      </c>
      <c r="F322" s="26">
        <v>572.29999999999995</v>
      </c>
      <c r="G322" s="26"/>
      <c r="H322" s="26"/>
      <c r="I322" s="26">
        <v>177</v>
      </c>
      <c r="J322" s="26">
        <f t="shared" si="22"/>
        <v>749.3</v>
      </c>
      <c r="K322" s="86">
        <v>128</v>
      </c>
      <c r="L322" s="26">
        <v>572.29999999999995</v>
      </c>
      <c r="M322" s="26"/>
      <c r="N322" s="26"/>
      <c r="O322" s="26">
        <v>177</v>
      </c>
      <c r="P322" s="26">
        <f t="shared" si="33"/>
        <v>749.3</v>
      </c>
      <c r="Q322" s="87">
        <v>128</v>
      </c>
      <c r="R322" s="26">
        <v>572.29999999999995</v>
      </c>
      <c r="S322" s="26"/>
      <c r="T322" s="26"/>
      <c r="U322" s="26">
        <v>177</v>
      </c>
      <c r="V322" s="26">
        <f t="shared" si="34"/>
        <v>749.3</v>
      </c>
      <c r="W322" s="6" t="s">
        <v>42</v>
      </c>
      <c r="X322" s="6" t="s">
        <v>951</v>
      </c>
      <c r="Y322" s="6"/>
      <c r="Z322" s="1"/>
    </row>
    <row r="323" spans="1:26" ht="48" customHeight="1" x14ac:dyDescent="0.25">
      <c r="A323" s="5">
        <v>321</v>
      </c>
      <c r="B323" s="6" t="s">
        <v>954</v>
      </c>
      <c r="C323" s="7" t="s">
        <v>955</v>
      </c>
      <c r="D323" s="7" t="s">
        <v>956</v>
      </c>
      <c r="E323" s="33">
        <v>128</v>
      </c>
      <c r="F323" s="26">
        <v>572.29999999999995</v>
      </c>
      <c r="G323" s="26"/>
      <c r="H323" s="26"/>
      <c r="I323" s="26">
        <v>177</v>
      </c>
      <c r="J323" s="26">
        <f t="shared" si="22"/>
        <v>749.3</v>
      </c>
      <c r="K323" s="86">
        <v>128</v>
      </c>
      <c r="L323" s="26">
        <v>572.29999999999995</v>
      </c>
      <c r="M323" s="26"/>
      <c r="N323" s="26"/>
      <c r="O323" s="26">
        <v>177</v>
      </c>
      <c r="P323" s="26">
        <f t="shared" si="33"/>
        <v>749.3</v>
      </c>
      <c r="Q323" s="87">
        <v>128</v>
      </c>
      <c r="R323" s="26">
        <v>572.29999999999995</v>
      </c>
      <c r="S323" s="26"/>
      <c r="T323" s="26"/>
      <c r="U323" s="26">
        <v>177</v>
      </c>
      <c r="V323" s="26">
        <f t="shared" si="34"/>
        <v>749.3</v>
      </c>
      <c r="W323" s="6" t="s">
        <v>42</v>
      </c>
      <c r="X323" s="6" t="s">
        <v>954</v>
      </c>
      <c r="Y323" s="6"/>
      <c r="Z323" s="1"/>
    </row>
    <row r="324" spans="1:26" ht="60" customHeight="1" x14ac:dyDescent="0.25">
      <c r="A324" s="5">
        <v>322</v>
      </c>
      <c r="B324" s="6" t="s">
        <v>957</v>
      </c>
      <c r="C324" s="7" t="s">
        <v>958</v>
      </c>
      <c r="D324" s="7" t="s">
        <v>959</v>
      </c>
      <c r="E324" s="33">
        <v>3072</v>
      </c>
      <c r="F324" s="26">
        <v>2283.3000000000002</v>
      </c>
      <c r="G324" s="26">
        <v>35.4</v>
      </c>
      <c r="H324" s="26"/>
      <c r="I324" s="26">
        <v>177</v>
      </c>
      <c r="J324" s="26">
        <f t="shared" ref="J324:J387" si="35">F324+G324+H324+I324</f>
        <v>2495.7000000000003</v>
      </c>
      <c r="K324" s="86">
        <v>3072</v>
      </c>
      <c r="L324" s="26">
        <v>2283.3000000000002</v>
      </c>
      <c r="M324" s="26">
        <v>35.4</v>
      </c>
      <c r="N324" s="26"/>
      <c r="O324" s="26">
        <v>177</v>
      </c>
      <c r="P324" s="26">
        <f t="shared" si="33"/>
        <v>2495.7000000000003</v>
      </c>
      <c r="Q324" s="87">
        <v>3072</v>
      </c>
      <c r="R324" s="26">
        <v>2283.3000000000002</v>
      </c>
      <c r="S324" s="26">
        <v>35.4</v>
      </c>
      <c r="T324" s="26"/>
      <c r="U324" s="26">
        <v>177</v>
      </c>
      <c r="V324" s="26">
        <f t="shared" si="34"/>
        <v>2495.7000000000003</v>
      </c>
      <c r="W324" s="6" t="s">
        <v>20</v>
      </c>
      <c r="X324" s="6" t="s">
        <v>957</v>
      </c>
      <c r="Y324" s="6"/>
      <c r="Z324" s="1"/>
    </row>
    <row r="325" spans="1:26" ht="72" customHeight="1" x14ac:dyDescent="0.25">
      <c r="A325" s="5">
        <v>323</v>
      </c>
      <c r="B325" s="6" t="s">
        <v>960</v>
      </c>
      <c r="C325" s="7" t="s">
        <v>961</v>
      </c>
      <c r="D325" s="7" t="s">
        <v>962</v>
      </c>
      <c r="E325" s="33">
        <v>1024</v>
      </c>
      <c r="F325" s="26">
        <v>997.1</v>
      </c>
      <c r="G325" s="26">
        <v>23.6</v>
      </c>
      <c r="H325" s="26">
        <v>139.83000000000001</v>
      </c>
      <c r="I325" s="26">
        <v>177</v>
      </c>
      <c r="J325" s="26">
        <f t="shared" si="35"/>
        <v>1337.53</v>
      </c>
      <c r="K325" s="86">
        <v>1024</v>
      </c>
      <c r="L325" s="26">
        <v>997.1</v>
      </c>
      <c r="M325" s="26">
        <v>23.6</v>
      </c>
      <c r="N325" s="26">
        <f>139.83*1.18</f>
        <v>164.99940000000001</v>
      </c>
      <c r="O325" s="26">
        <v>177</v>
      </c>
      <c r="P325" s="26">
        <f t="shared" si="33"/>
        <v>1362.6994</v>
      </c>
      <c r="Q325" s="87">
        <v>1024</v>
      </c>
      <c r="R325" s="26">
        <v>997.1</v>
      </c>
      <c r="S325" s="26">
        <v>23.6</v>
      </c>
      <c r="T325" s="26">
        <f>139.83*1.18</f>
        <v>164.99940000000001</v>
      </c>
      <c r="U325" s="26">
        <v>177</v>
      </c>
      <c r="V325" s="26">
        <f t="shared" si="34"/>
        <v>1362.6994</v>
      </c>
      <c r="W325" s="6" t="s">
        <v>13</v>
      </c>
      <c r="X325" s="6" t="s">
        <v>960</v>
      </c>
      <c r="Y325" s="6"/>
      <c r="Z325" s="1"/>
    </row>
    <row r="326" spans="1:26" ht="48" customHeight="1" x14ac:dyDescent="0.25">
      <c r="A326" s="5">
        <v>324</v>
      </c>
      <c r="B326" s="6" t="s">
        <v>963</v>
      </c>
      <c r="C326" s="7" t="s">
        <v>964</v>
      </c>
      <c r="D326" s="7" t="s">
        <v>965</v>
      </c>
      <c r="E326" s="33">
        <v>128</v>
      </c>
      <c r="F326" s="26">
        <v>572.29999999999995</v>
      </c>
      <c r="G326" s="26"/>
      <c r="H326" s="26"/>
      <c r="I326" s="26">
        <v>177</v>
      </c>
      <c r="J326" s="26">
        <f t="shared" si="35"/>
        <v>749.3</v>
      </c>
      <c r="K326" s="86">
        <v>128</v>
      </c>
      <c r="L326" s="26">
        <v>572.29999999999995</v>
      </c>
      <c r="M326" s="26"/>
      <c r="N326" s="26"/>
      <c r="O326" s="26">
        <v>177</v>
      </c>
      <c r="P326" s="26">
        <f t="shared" si="33"/>
        <v>749.3</v>
      </c>
      <c r="Q326" s="87">
        <v>128</v>
      </c>
      <c r="R326" s="26">
        <v>572.29999999999995</v>
      </c>
      <c r="S326" s="26"/>
      <c r="T326" s="26"/>
      <c r="U326" s="26">
        <v>177</v>
      </c>
      <c r="V326" s="26">
        <f t="shared" si="34"/>
        <v>749.3</v>
      </c>
      <c r="W326" s="6" t="s">
        <v>42</v>
      </c>
      <c r="X326" s="6" t="s">
        <v>963</v>
      </c>
      <c r="Y326" s="6"/>
      <c r="Z326" s="1"/>
    </row>
    <row r="327" spans="1:26" ht="48" customHeight="1" x14ac:dyDescent="0.25">
      <c r="A327" s="5">
        <v>325</v>
      </c>
      <c r="B327" s="6" t="s">
        <v>966</v>
      </c>
      <c r="C327" s="7" t="s">
        <v>967</v>
      </c>
      <c r="D327" s="7" t="s">
        <v>968</v>
      </c>
      <c r="E327" s="33">
        <v>3072</v>
      </c>
      <c r="F327" s="26">
        <v>2283.3000000000002</v>
      </c>
      <c r="G327" s="26">
        <v>23.6</v>
      </c>
      <c r="H327" s="26"/>
      <c r="I327" s="26">
        <v>177</v>
      </c>
      <c r="J327" s="26">
        <f t="shared" si="35"/>
        <v>2483.9</v>
      </c>
      <c r="K327" s="86">
        <v>3072</v>
      </c>
      <c r="L327" s="26">
        <v>2283.3000000000002</v>
      </c>
      <c r="M327" s="26">
        <v>23.6</v>
      </c>
      <c r="N327" s="26"/>
      <c r="O327" s="26">
        <v>177</v>
      </c>
      <c r="P327" s="26">
        <f t="shared" si="33"/>
        <v>2483.9</v>
      </c>
      <c r="Q327" s="87">
        <v>3072</v>
      </c>
      <c r="R327" s="26">
        <v>2283.3000000000002</v>
      </c>
      <c r="S327" s="26">
        <v>23.6</v>
      </c>
      <c r="T327" s="26"/>
      <c r="U327" s="26">
        <v>177</v>
      </c>
      <c r="V327" s="26">
        <f t="shared" si="34"/>
        <v>2483.9</v>
      </c>
      <c r="W327" s="6" t="s">
        <v>13</v>
      </c>
      <c r="X327" s="6" t="s">
        <v>966</v>
      </c>
      <c r="Y327" s="6"/>
      <c r="Z327" s="1"/>
    </row>
    <row r="328" spans="1:26" ht="72" customHeight="1" x14ac:dyDescent="0.25">
      <c r="A328" s="5">
        <v>326</v>
      </c>
      <c r="B328" s="6" t="s">
        <v>969</v>
      </c>
      <c r="C328" s="7" t="s">
        <v>970</v>
      </c>
      <c r="D328" s="7" t="s">
        <v>971</v>
      </c>
      <c r="E328" s="33">
        <v>1024</v>
      </c>
      <c r="F328" s="26">
        <v>4235</v>
      </c>
      <c r="G328" s="26"/>
      <c r="H328" s="26"/>
      <c r="I328" s="26">
        <v>177</v>
      </c>
      <c r="J328" s="26">
        <f t="shared" si="35"/>
        <v>4412</v>
      </c>
      <c r="K328" s="86">
        <v>1024</v>
      </c>
      <c r="L328" s="26">
        <v>4235</v>
      </c>
      <c r="M328" s="26"/>
      <c r="N328" s="26"/>
      <c r="O328" s="26">
        <v>177</v>
      </c>
      <c r="P328" s="26">
        <f t="shared" si="33"/>
        <v>4412</v>
      </c>
      <c r="Q328" s="87">
        <v>1024</v>
      </c>
      <c r="R328" s="26">
        <v>4235</v>
      </c>
      <c r="S328" s="26"/>
      <c r="T328" s="26"/>
      <c r="U328" s="26">
        <v>177</v>
      </c>
      <c r="V328" s="26">
        <f t="shared" si="34"/>
        <v>4412</v>
      </c>
      <c r="W328" s="6" t="s">
        <v>61</v>
      </c>
      <c r="X328" s="6" t="s">
        <v>969</v>
      </c>
      <c r="Y328" s="6"/>
      <c r="Z328" s="1"/>
    </row>
    <row r="329" spans="1:26" ht="48" customHeight="1" x14ac:dyDescent="0.25">
      <c r="A329" s="5">
        <v>327</v>
      </c>
      <c r="B329" s="6" t="s">
        <v>972</v>
      </c>
      <c r="C329" s="7" t="s">
        <v>973</v>
      </c>
      <c r="D329" s="7" t="s">
        <v>974</v>
      </c>
      <c r="E329" s="33">
        <v>1024</v>
      </c>
      <c r="F329" s="26">
        <v>4235</v>
      </c>
      <c r="G329" s="26"/>
      <c r="H329" s="26"/>
      <c r="I329" s="26">
        <v>177</v>
      </c>
      <c r="J329" s="26">
        <f t="shared" si="35"/>
        <v>4412</v>
      </c>
      <c r="K329" s="86">
        <v>1024</v>
      </c>
      <c r="L329" s="26">
        <v>4235</v>
      </c>
      <c r="M329" s="26"/>
      <c r="N329" s="26"/>
      <c r="O329" s="26">
        <v>177</v>
      </c>
      <c r="P329" s="26">
        <f t="shared" si="33"/>
        <v>4412</v>
      </c>
      <c r="Q329" s="87">
        <v>1024</v>
      </c>
      <c r="R329" s="26">
        <v>4235</v>
      </c>
      <c r="S329" s="26"/>
      <c r="T329" s="26"/>
      <c r="U329" s="26">
        <v>177</v>
      </c>
      <c r="V329" s="26">
        <f t="shared" si="34"/>
        <v>4412</v>
      </c>
      <c r="W329" s="6" t="s">
        <v>61</v>
      </c>
      <c r="X329" s="6" t="s">
        <v>972</v>
      </c>
      <c r="Y329" s="6"/>
      <c r="Z329" s="1"/>
    </row>
    <row r="330" spans="1:26" ht="84" customHeight="1" x14ac:dyDescent="0.25">
      <c r="A330" s="5">
        <v>328</v>
      </c>
      <c r="B330" s="6" t="s">
        <v>975</v>
      </c>
      <c r="C330" s="7" t="s">
        <v>976</v>
      </c>
      <c r="D330" s="7" t="s">
        <v>977</v>
      </c>
      <c r="E330" s="33" t="s">
        <v>2093</v>
      </c>
      <c r="F330" s="26" t="s">
        <v>2086</v>
      </c>
      <c r="G330" s="26"/>
      <c r="H330" s="26"/>
      <c r="I330" s="26" t="s">
        <v>2086</v>
      </c>
      <c r="J330" s="26" t="s">
        <v>2086</v>
      </c>
      <c r="K330" s="86" t="s">
        <v>2093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87" t="s">
        <v>2093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6" t="s">
        <v>2094</v>
      </c>
      <c r="X330" s="6" t="s">
        <v>975</v>
      </c>
      <c r="Y330" s="38" t="s">
        <v>2095</v>
      </c>
      <c r="Z330" s="1"/>
    </row>
    <row r="331" spans="1:26" ht="72" customHeight="1" x14ac:dyDescent="0.25">
      <c r="A331" s="5">
        <v>329</v>
      </c>
      <c r="B331" s="6" t="s">
        <v>978</v>
      </c>
      <c r="C331" s="7" t="s">
        <v>979</v>
      </c>
      <c r="D331" s="7" t="s">
        <v>980</v>
      </c>
      <c r="E331" s="33">
        <v>1024</v>
      </c>
      <c r="F331" s="26">
        <v>4235</v>
      </c>
      <c r="G331" s="26"/>
      <c r="H331" s="26"/>
      <c r="I331" s="26">
        <v>177</v>
      </c>
      <c r="J331" s="26">
        <f t="shared" si="35"/>
        <v>4412</v>
      </c>
      <c r="K331" s="86">
        <v>1024</v>
      </c>
      <c r="L331" s="26">
        <v>4235</v>
      </c>
      <c r="M331" s="26"/>
      <c r="N331" s="26"/>
      <c r="O331" s="26">
        <v>177</v>
      </c>
      <c r="P331" s="26">
        <f t="shared" ref="P331:P338" si="36">L331+M331+N331+O331</f>
        <v>4412</v>
      </c>
      <c r="Q331" s="87">
        <v>1024</v>
      </c>
      <c r="R331" s="26">
        <v>4235</v>
      </c>
      <c r="S331" s="26"/>
      <c r="T331" s="26"/>
      <c r="U331" s="26">
        <v>177</v>
      </c>
      <c r="V331" s="26">
        <f t="shared" ref="V331:V338" si="37">R331+S331+T331+U331</f>
        <v>4412</v>
      </c>
      <c r="W331" s="6" t="s">
        <v>61</v>
      </c>
      <c r="X331" s="6" t="s">
        <v>978</v>
      </c>
      <c r="Y331" s="6"/>
      <c r="Z331" s="1"/>
    </row>
    <row r="332" spans="1:26" ht="72" customHeight="1" x14ac:dyDescent="0.25">
      <c r="A332" s="5">
        <v>330</v>
      </c>
      <c r="B332" s="6" t="s">
        <v>981</v>
      </c>
      <c r="C332" s="7" t="s">
        <v>982</v>
      </c>
      <c r="D332" s="7" t="s">
        <v>983</v>
      </c>
      <c r="E332" s="33">
        <v>1024</v>
      </c>
      <c r="F332" s="26">
        <v>4235</v>
      </c>
      <c r="G332" s="26"/>
      <c r="H332" s="26"/>
      <c r="I332" s="26">
        <v>177</v>
      </c>
      <c r="J332" s="26">
        <f t="shared" si="35"/>
        <v>4412</v>
      </c>
      <c r="K332" s="86">
        <v>1024</v>
      </c>
      <c r="L332" s="26">
        <v>4235</v>
      </c>
      <c r="M332" s="26"/>
      <c r="N332" s="26"/>
      <c r="O332" s="26">
        <v>177</v>
      </c>
      <c r="P332" s="26">
        <f t="shared" si="36"/>
        <v>4412</v>
      </c>
      <c r="Q332" s="87">
        <v>1024</v>
      </c>
      <c r="R332" s="26">
        <v>4235</v>
      </c>
      <c r="S332" s="26"/>
      <c r="T332" s="26"/>
      <c r="U332" s="26">
        <v>177</v>
      </c>
      <c r="V332" s="26">
        <f t="shared" si="37"/>
        <v>4412</v>
      </c>
      <c r="W332" s="6" t="s">
        <v>61</v>
      </c>
      <c r="X332" s="6" t="s">
        <v>981</v>
      </c>
      <c r="Y332" s="38" t="s">
        <v>2165</v>
      </c>
      <c r="Z332" s="1"/>
    </row>
    <row r="333" spans="1:26" ht="48" customHeight="1" x14ac:dyDescent="0.25">
      <c r="A333" s="5">
        <v>331</v>
      </c>
      <c r="B333" s="6" t="s">
        <v>984</v>
      </c>
      <c r="C333" s="7" t="s">
        <v>985</v>
      </c>
      <c r="D333" s="7" t="s">
        <v>986</v>
      </c>
      <c r="E333" s="33">
        <v>3072</v>
      </c>
      <c r="F333" s="26">
        <v>2283.3000000000002</v>
      </c>
      <c r="G333" s="26">
        <v>35.4</v>
      </c>
      <c r="H333" s="26"/>
      <c r="I333" s="26">
        <v>177</v>
      </c>
      <c r="J333" s="26">
        <f t="shared" si="35"/>
        <v>2495.7000000000003</v>
      </c>
      <c r="K333" s="86">
        <v>3072</v>
      </c>
      <c r="L333" s="26">
        <v>2283.3000000000002</v>
      </c>
      <c r="M333" s="26">
        <v>35.4</v>
      </c>
      <c r="N333" s="26"/>
      <c r="O333" s="26">
        <v>177</v>
      </c>
      <c r="P333" s="26">
        <f t="shared" si="36"/>
        <v>2495.7000000000003</v>
      </c>
      <c r="Q333" s="87">
        <v>3072</v>
      </c>
      <c r="R333" s="26">
        <v>2283.3000000000002</v>
      </c>
      <c r="S333" s="26">
        <v>35.4</v>
      </c>
      <c r="T333" s="26"/>
      <c r="U333" s="26">
        <v>177</v>
      </c>
      <c r="V333" s="26">
        <f t="shared" si="37"/>
        <v>2495.7000000000003</v>
      </c>
      <c r="W333" s="6" t="s">
        <v>20</v>
      </c>
      <c r="X333" s="6" t="s">
        <v>984</v>
      </c>
      <c r="Y333" s="6"/>
      <c r="Z333" s="1"/>
    </row>
    <row r="334" spans="1:26" ht="48" customHeight="1" x14ac:dyDescent="0.25">
      <c r="A334" s="5">
        <v>332</v>
      </c>
      <c r="B334" s="6" t="s">
        <v>987</v>
      </c>
      <c r="C334" s="7" t="s">
        <v>988</v>
      </c>
      <c r="D334" s="7" t="s">
        <v>989</v>
      </c>
      <c r="E334" s="33">
        <v>3072</v>
      </c>
      <c r="F334" s="26">
        <v>2283.3000000000002</v>
      </c>
      <c r="G334" s="26">
        <v>23.6</v>
      </c>
      <c r="H334" s="26"/>
      <c r="I334" s="26">
        <v>177</v>
      </c>
      <c r="J334" s="26">
        <f t="shared" si="35"/>
        <v>2483.9</v>
      </c>
      <c r="K334" s="86">
        <v>3072</v>
      </c>
      <c r="L334" s="26">
        <v>2283.3000000000002</v>
      </c>
      <c r="M334" s="26">
        <v>23.6</v>
      </c>
      <c r="N334" s="26"/>
      <c r="O334" s="26">
        <v>177</v>
      </c>
      <c r="P334" s="26">
        <f t="shared" si="36"/>
        <v>2483.9</v>
      </c>
      <c r="Q334" s="87">
        <v>3072</v>
      </c>
      <c r="R334" s="26">
        <v>2283.3000000000002</v>
      </c>
      <c r="S334" s="26">
        <v>23.6</v>
      </c>
      <c r="T334" s="26"/>
      <c r="U334" s="26">
        <v>177</v>
      </c>
      <c r="V334" s="26">
        <f t="shared" si="37"/>
        <v>2483.9</v>
      </c>
      <c r="W334" s="6" t="s">
        <v>13</v>
      </c>
      <c r="X334" s="6" t="s">
        <v>987</v>
      </c>
      <c r="Y334" s="6"/>
      <c r="Z334" s="1"/>
    </row>
    <row r="335" spans="1:26" ht="48" customHeight="1" x14ac:dyDescent="0.25">
      <c r="A335" s="5">
        <v>333</v>
      </c>
      <c r="B335" s="6" t="s">
        <v>990</v>
      </c>
      <c r="C335" s="7" t="s">
        <v>991</v>
      </c>
      <c r="D335" s="7" t="s">
        <v>992</v>
      </c>
      <c r="E335" s="33">
        <v>1024</v>
      </c>
      <c r="F335" s="26">
        <v>4235</v>
      </c>
      <c r="G335" s="26"/>
      <c r="H335" s="26"/>
      <c r="I335" s="26">
        <v>177</v>
      </c>
      <c r="J335" s="26">
        <f t="shared" si="35"/>
        <v>4412</v>
      </c>
      <c r="K335" s="86">
        <v>1024</v>
      </c>
      <c r="L335" s="26">
        <v>4235</v>
      </c>
      <c r="M335" s="26"/>
      <c r="N335" s="26"/>
      <c r="O335" s="26">
        <v>177</v>
      </c>
      <c r="P335" s="26">
        <f t="shared" si="36"/>
        <v>4412</v>
      </c>
      <c r="Q335" s="87">
        <v>1024</v>
      </c>
      <c r="R335" s="26">
        <v>4235</v>
      </c>
      <c r="S335" s="26"/>
      <c r="T335" s="26"/>
      <c r="U335" s="26">
        <v>177</v>
      </c>
      <c r="V335" s="26">
        <f t="shared" si="37"/>
        <v>4412</v>
      </c>
      <c r="W335" s="6" t="s">
        <v>61</v>
      </c>
      <c r="X335" s="6" t="s">
        <v>990</v>
      </c>
      <c r="Y335" s="6"/>
      <c r="Z335" s="1"/>
    </row>
    <row r="336" spans="1:26" ht="48" customHeight="1" x14ac:dyDescent="0.25">
      <c r="A336" s="5">
        <v>334</v>
      </c>
      <c r="B336" s="6" t="s">
        <v>993</v>
      </c>
      <c r="C336" s="7" t="s">
        <v>994</v>
      </c>
      <c r="D336" s="7" t="s">
        <v>995</v>
      </c>
      <c r="E336" s="33">
        <v>3072</v>
      </c>
      <c r="F336" s="26">
        <v>2283.3000000000002</v>
      </c>
      <c r="G336" s="26">
        <v>35.4</v>
      </c>
      <c r="H336" s="26"/>
      <c r="I336" s="26">
        <v>177</v>
      </c>
      <c r="J336" s="26">
        <f t="shared" si="35"/>
        <v>2495.7000000000003</v>
      </c>
      <c r="K336" s="86">
        <v>3072</v>
      </c>
      <c r="L336" s="26">
        <v>2283.3000000000002</v>
      </c>
      <c r="M336" s="26">
        <v>35.4</v>
      </c>
      <c r="N336" s="26"/>
      <c r="O336" s="26">
        <v>177</v>
      </c>
      <c r="P336" s="26">
        <f t="shared" si="36"/>
        <v>2495.7000000000003</v>
      </c>
      <c r="Q336" s="87">
        <v>3072</v>
      </c>
      <c r="R336" s="26">
        <v>2283.3000000000002</v>
      </c>
      <c r="S336" s="26">
        <v>35.4</v>
      </c>
      <c r="T336" s="26"/>
      <c r="U336" s="26">
        <v>177</v>
      </c>
      <c r="V336" s="26">
        <f t="shared" si="37"/>
        <v>2495.7000000000003</v>
      </c>
      <c r="W336" s="6" t="s">
        <v>20</v>
      </c>
      <c r="X336" s="6" t="s">
        <v>993</v>
      </c>
      <c r="Y336" s="6"/>
      <c r="Z336" s="1"/>
    </row>
    <row r="337" spans="1:26" ht="48" customHeight="1" x14ac:dyDescent="0.25">
      <c r="A337" s="5">
        <v>335</v>
      </c>
      <c r="B337" s="6" t="s">
        <v>996</v>
      </c>
      <c r="C337" s="7" t="s">
        <v>997</v>
      </c>
      <c r="D337" s="7" t="s">
        <v>998</v>
      </c>
      <c r="E337" s="33">
        <v>3072</v>
      </c>
      <c r="F337" s="26">
        <v>2283.3000000000002</v>
      </c>
      <c r="G337" s="26">
        <v>35.4</v>
      </c>
      <c r="H337" s="26"/>
      <c r="I337" s="26">
        <v>177</v>
      </c>
      <c r="J337" s="26">
        <f t="shared" si="35"/>
        <v>2495.7000000000003</v>
      </c>
      <c r="K337" s="86">
        <v>3072</v>
      </c>
      <c r="L337" s="26">
        <v>2283.3000000000002</v>
      </c>
      <c r="M337" s="26">
        <v>35.4</v>
      </c>
      <c r="N337" s="26"/>
      <c r="O337" s="26">
        <v>177</v>
      </c>
      <c r="P337" s="26">
        <f t="shared" si="36"/>
        <v>2495.7000000000003</v>
      </c>
      <c r="Q337" s="87">
        <v>3072</v>
      </c>
      <c r="R337" s="26">
        <v>2283.3000000000002</v>
      </c>
      <c r="S337" s="26">
        <v>35.4</v>
      </c>
      <c r="T337" s="26"/>
      <c r="U337" s="26">
        <v>177</v>
      </c>
      <c r="V337" s="26">
        <f t="shared" si="37"/>
        <v>2495.7000000000003</v>
      </c>
      <c r="W337" s="6" t="s">
        <v>20</v>
      </c>
      <c r="X337" s="6" t="s">
        <v>996</v>
      </c>
      <c r="Y337" s="6"/>
      <c r="Z337" s="1"/>
    </row>
    <row r="338" spans="1:26" ht="96" customHeight="1" x14ac:dyDescent="0.25">
      <c r="A338" s="5">
        <v>336</v>
      </c>
      <c r="B338" s="6" t="s">
        <v>999</v>
      </c>
      <c r="C338" s="7" t="s">
        <v>1000</v>
      </c>
      <c r="D338" s="7" t="s">
        <v>1001</v>
      </c>
      <c r="E338" s="33">
        <v>4096</v>
      </c>
      <c r="F338" s="26">
        <v>2997.2</v>
      </c>
      <c r="G338" s="26">
        <v>23.6</v>
      </c>
      <c r="H338" s="26"/>
      <c r="I338" s="26">
        <v>177</v>
      </c>
      <c r="J338" s="26">
        <f t="shared" si="35"/>
        <v>3197.7999999999997</v>
      </c>
      <c r="K338" s="86">
        <v>4096</v>
      </c>
      <c r="L338" s="26">
        <v>2997.2</v>
      </c>
      <c r="M338" s="26">
        <v>23.6</v>
      </c>
      <c r="N338" s="26"/>
      <c r="O338" s="26">
        <v>177</v>
      </c>
      <c r="P338" s="26">
        <f t="shared" si="36"/>
        <v>3197.7999999999997</v>
      </c>
      <c r="Q338" s="87">
        <v>4096</v>
      </c>
      <c r="R338" s="26">
        <v>2997.2</v>
      </c>
      <c r="S338" s="26">
        <v>23.6</v>
      </c>
      <c r="T338" s="26"/>
      <c r="U338" s="26">
        <v>177</v>
      </c>
      <c r="V338" s="26">
        <f t="shared" si="37"/>
        <v>3197.7999999999997</v>
      </c>
      <c r="W338" s="6" t="s">
        <v>13</v>
      </c>
      <c r="X338" s="6" t="s">
        <v>999</v>
      </c>
      <c r="Y338" s="6"/>
      <c r="Z338" s="1"/>
    </row>
    <row r="339" spans="1:26" ht="60" customHeight="1" x14ac:dyDescent="0.25">
      <c r="A339" s="5">
        <v>337</v>
      </c>
      <c r="B339" s="6" t="s">
        <v>1002</v>
      </c>
      <c r="C339" s="7" t="s">
        <v>1003</v>
      </c>
      <c r="D339" s="7" t="s">
        <v>1004</v>
      </c>
      <c r="E339" s="33" t="s">
        <v>2093</v>
      </c>
      <c r="F339" s="26" t="s">
        <v>2086</v>
      </c>
      <c r="G339" s="26"/>
      <c r="H339" s="26"/>
      <c r="I339" s="26" t="s">
        <v>2086</v>
      </c>
      <c r="J339" s="26" t="s">
        <v>2086</v>
      </c>
      <c r="K339" s="86" t="s">
        <v>2093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87" t="s">
        <v>2093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6" t="s">
        <v>2094</v>
      </c>
      <c r="X339" s="6" t="s">
        <v>1002</v>
      </c>
      <c r="Y339" s="38" t="s">
        <v>2095</v>
      </c>
      <c r="Z339" s="1"/>
    </row>
    <row r="340" spans="1:26" ht="48" customHeight="1" x14ac:dyDescent="0.25">
      <c r="A340" s="5">
        <v>338</v>
      </c>
      <c r="B340" s="6" t="s">
        <v>1005</v>
      </c>
      <c r="C340" s="7" t="s">
        <v>1006</v>
      </c>
      <c r="D340" s="7" t="s">
        <v>1007</v>
      </c>
      <c r="E340" s="33">
        <v>512</v>
      </c>
      <c r="F340" s="26">
        <v>5692.5</v>
      </c>
      <c r="G340" s="26"/>
      <c r="H340" s="26"/>
      <c r="I340" s="26">
        <v>177</v>
      </c>
      <c r="J340" s="26">
        <f t="shared" si="35"/>
        <v>5869.5</v>
      </c>
      <c r="K340" s="86">
        <v>512</v>
      </c>
      <c r="L340" s="26">
        <v>5692.5</v>
      </c>
      <c r="M340" s="26"/>
      <c r="N340" s="26"/>
      <c r="O340" s="26">
        <v>177</v>
      </c>
      <c r="P340" s="26">
        <f t="shared" ref="P340:P349" si="38">L340+M340+N340+O340</f>
        <v>5869.5</v>
      </c>
      <c r="Q340" s="87">
        <v>512</v>
      </c>
      <c r="R340" s="26">
        <v>5692.5</v>
      </c>
      <c r="S340" s="26"/>
      <c r="T340" s="26"/>
      <c r="U340" s="26">
        <v>177</v>
      </c>
      <c r="V340" s="26">
        <f t="shared" ref="V340:V349" si="39">R340+S340+T340+U340</f>
        <v>5869.5</v>
      </c>
      <c r="W340" s="6" t="s">
        <v>6</v>
      </c>
      <c r="X340" s="6" t="s">
        <v>1005</v>
      </c>
      <c r="Y340" s="6"/>
      <c r="Z340" s="1"/>
    </row>
    <row r="341" spans="1:26" ht="48" customHeight="1" x14ac:dyDescent="0.25">
      <c r="A341" s="5">
        <v>339</v>
      </c>
      <c r="B341" s="6" t="s">
        <v>1008</v>
      </c>
      <c r="C341" s="7" t="s">
        <v>1009</v>
      </c>
      <c r="D341" s="7" t="s">
        <v>1010</v>
      </c>
      <c r="E341" s="33">
        <v>128</v>
      </c>
      <c r="F341" s="26">
        <v>572.29999999999995</v>
      </c>
      <c r="G341" s="26"/>
      <c r="H341" s="26"/>
      <c r="I341" s="26">
        <v>177</v>
      </c>
      <c r="J341" s="26">
        <f t="shared" si="35"/>
        <v>749.3</v>
      </c>
      <c r="K341" s="86">
        <v>128</v>
      </c>
      <c r="L341" s="26">
        <v>572.29999999999995</v>
      </c>
      <c r="M341" s="26"/>
      <c r="N341" s="26"/>
      <c r="O341" s="26">
        <v>177</v>
      </c>
      <c r="P341" s="26">
        <f t="shared" si="38"/>
        <v>749.3</v>
      </c>
      <c r="Q341" s="87">
        <v>128</v>
      </c>
      <c r="R341" s="26">
        <v>572.29999999999995</v>
      </c>
      <c r="S341" s="26"/>
      <c r="T341" s="26"/>
      <c r="U341" s="26">
        <v>177</v>
      </c>
      <c r="V341" s="26">
        <f t="shared" si="39"/>
        <v>749.3</v>
      </c>
      <c r="W341" s="6" t="s">
        <v>42</v>
      </c>
      <c r="X341" s="6" t="s">
        <v>1008</v>
      </c>
      <c r="Y341" s="6"/>
      <c r="Z341" s="1"/>
    </row>
    <row r="342" spans="1:26" ht="48" customHeight="1" x14ac:dyDescent="0.25">
      <c r="A342" s="5">
        <v>340</v>
      </c>
      <c r="B342" s="6" t="s">
        <v>1011</v>
      </c>
      <c r="C342" s="7" t="s">
        <v>1012</v>
      </c>
      <c r="D342" s="7" t="s">
        <v>1013</v>
      </c>
      <c r="E342" s="33">
        <v>3072</v>
      </c>
      <c r="F342" s="26">
        <v>2283.3000000000002</v>
      </c>
      <c r="G342" s="26">
        <v>23.6</v>
      </c>
      <c r="H342" s="26"/>
      <c r="I342" s="26">
        <v>177</v>
      </c>
      <c r="J342" s="26">
        <f t="shared" si="35"/>
        <v>2483.9</v>
      </c>
      <c r="K342" s="86">
        <v>3072</v>
      </c>
      <c r="L342" s="26">
        <v>2283.3000000000002</v>
      </c>
      <c r="M342" s="26">
        <v>23.6</v>
      </c>
      <c r="N342" s="26"/>
      <c r="O342" s="26">
        <v>177</v>
      </c>
      <c r="P342" s="26">
        <f t="shared" si="38"/>
        <v>2483.9</v>
      </c>
      <c r="Q342" s="87">
        <v>3072</v>
      </c>
      <c r="R342" s="26">
        <v>2283.3000000000002</v>
      </c>
      <c r="S342" s="26">
        <v>23.6</v>
      </c>
      <c r="T342" s="26"/>
      <c r="U342" s="26">
        <v>177</v>
      </c>
      <c r="V342" s="26">
        <f t="shared" si="39"/>
        <v>2483.9</v>
      </c>
      <c r="W342" s="6" t="s">
        <v>13</v>
      </c>
      <c r="X342" s="6" t="s">
        <v>1011</v>
      </c>
      <c r="Y342" s="6"/>
      <c r="Z342" s="1"/>
    </row>
    <row r="343" spans="1:26" ht="48" customHeight="1" x14ac:dyDescent="0.25">
      <c r="A343" s="5">
        <v>341</v>
      </c>
      <c r="B343" s="6" t="s">
        <v>1014</v>
      </c>
      <c r="C343" s="7" t="s">
        <v>1015</v>
      </c>
      <c r="D343" s="7" t="s">
        <v>1016</v>
      </c>
      <c r="E343" s="33">
        <v>10240</v>
      </c>
      <c r="F343" s="26">
        <v>8425.2000000000007</v>
      </c>
      <c r="G343" s="26">
        <v>35.4</v>
      </c>
      <c r="H343" s="26"/>
      <c r="I343" s="26">
        <v>177</v>
      </c>
      <c r="J343" s="26">
        <f t="shared" si="35"/>
        <v>8637.6</v>
      </c>
      <c r="K343" s="86">
        <v>10240</v>
      </c>
      <c r="L343" s="26">
        <v>8425.2000000000007</v>
      </c>
      <c r="M343" s="26">
        <v>35.4</v>
      </c>
      <c r="N343" s="26"/>
      <c r="O343" s="26">
        <v>177</v>
      </c>
      <c r="P343" s="26">
        <f t="shared" si="38"/>
        <v>8637.6</v>
      </c>
      <c r="Q343" s="87">
        <v>10240</v>
      </c>
      <c r="R343" s="26">
        <v>8425.2000000000007</v>
      </c>
      <c r="S343" s="26">
        <v>35.4</v>
      </c>
      <c r="T343" s="26"/>
      <c r="U343" s="26">
        <v>177</v>
      </c>
      <c r="V343" s="26">
        <f t="shared" si="39"/>
        <v>8637.6</v>
      </c>
      <c r="W343" s="6" t="s">
        <v>20</v>
      </c>
      <c r="X343" s="6" t="s">
        <v>1014</v>
      </c>
      <c r="Y343" s="6"/>
      <c r="Z343" s="1"/>
    </row>
    <row r="344" spans="1:26" ht="48" customHeight="1" x14ac:dyDescent="0.25">
      <c r="A344" s="5">
        <v>342</v>
      </c>
      <c r="B344" s="6" t="s">
        <v>1017</v>
      </c>
      <c r="C344" s="7" t="s">
        <v>1018</v>
      </c>
      <c r="D344" s="7" t="s">
        <v>1019</v>
      </c>
      <c r="E344" s="33">
        <v>3072</v>
      </c>
      <c r="F344" s="26">
        <v>2283.3000000000002</v>
      </c>
      <c r="G344" s="26">
        <v>35.4</v>
      </c>
      <c r="H344" s="26"/>
      <c r="I344" s="26">
        <v>177</v>
      </c>
      <c r="J344" s="26">
        <f t="shared" si="35"/>
        <v>2495.7000000000003</v>
      </c>
      <c r="K344" s="86">
        <v>3072</v>
      </c>
      <c r="L344" s="26">
        <v>2283.3000000000002</v>
      </c>
      <c r="M344" s="26">
        <v>35.4</v>
      </c>
      <c r="N344" s="26"/>
      <c r="O344" s="26">
        <v>177</v>
      </c>
      <c r="P344" s="26">
        <f t="shared" si="38"/>
        <v>2495.7000000000003</v>
      </c>
      <c r="Q344" s="87">
        <v>3072</v>
      </c>
      <c r="R344" s="26">
        <v>2283.3000000000002</v>
      </c>
      <c r="S344" s="26">
        <v>35.4</v>
      </c>
      <c r="T344" s="26"/>
      <c r="U344" s="26">
        <v>177</v>
      </c>
      <c r="V344" s="26">
        <f t="shared" si="39"/>
        <v>2495.7000000000003</v>
      </c>
      <c r="W344" s="6" t="s">
        <v>20</v>
      </c>
      <c r="X344" s="6" t="s">
        <v>1017</v>
      </c>
      <c r="Y344" s="6"/>
      <c r="Z344" s="1"/>
    </row>
    <row r="345" spans="1:26" ht="48" customHeight="1" x14ac:dyDescent="0.25">
      <c r="A345" s="5">
        <v>343</v>
      </c>
      <c r="B345" s="6" t="s">
        <v>1020</v>
      </c>
      <c r="C345" s="7" t="s">
        <v>1021</v>
      </c>
      <c r="D345" s="7" t="s">
        <v>1022</v>
      </c>
      <c r="E345" s="33">
        <v>3072</v>
      </c>
      <c r="F345" s="26">
        <v>2283.3000000000002</v>
      </c>
      <c r="G345" s="26">
        <v>35.4</v>
      </c>
      <c r="H345" s="26"/>
      <c r="I345" s="26">
        <v>177</v>
      </c>
      <c r="J345" s="26">
        <f t="shared" si="35"/>
        <v>2495.7000000000003</v>
      </c>
      <c r="K345" s="86">
        <v>3072</v>
      </c>
      <c r="L345" s="26">
        <v>2283.3000000000002</v>
      </c>
      <c r="M345" s="26">
        <v>35.4</v>
      </c>
      <c r="N345" s="26"/>
      <c r="O345" s="26">
        <v>177</v>
      </c>
      <c r="P345" s="26">
        <f t="shared" si="38"/>
        <v>2495.7000000000003</v>
      </c>
      <c r="Q345" s="87">
        <v>3072</v>
      </c>
      <c r="R345" s="26">
        <v>2283.3000000000002</v>
      </c>
      <c r="S345" s="26">
        <v>35.4</v>
      </c>
      <c r="T345" s="26"/>
      <c r="U345" s="26">
        <v>177</v>
      </c>
      <c r="V345" s="26">
        <f t="shared" si="39"/>
        <v>2495.7000000000003</v>
      </c>
      <c r="W345" s="6" t="s">
        <v>20</v>
      </c>
      <c r="X345" s="6" t="s">
        <v>1020</v>
      </c>
      <c r="Y345" s="6"/>
      <c r="Z345" s="1"/>
    </row>
    <row r="346" spans="1:26" ht="48" customHeight="1" x14ac:dyDescent="0.25">
      <c r="A346" s="5">
        <v>344</v>
      </c>
      <c r="B346" s="6" t="s">
        <v>1023</v>
      </c>
      <c r="C346" s="7" t="s">
        <v>1024</v>
      </c>
      <c r="D346" s="7" t="s">
        <v>1025</v>
      </c>
      <c r="E346" s="33">
        <v>3072</v>
      </c>
      <c r="F346" s="26">
        <v>2283.3000000000002</v>
      </c>
      <c r="G346" s="26">
        <v>35.4</v>
      </c>
      <c r="H346" s="26"/>
      <c r="I346" s="26">
        <v>177</v>
      </c>
      <c r="J346" s="26">
        <f t="shared" si="35"/>
        <v>2495.7000000000003</v>
      </c>
      <c r="K346" s="86">
        <v>3072</v>
      </c>
      <c r="L346" s="26">
        <v>2283.3000000000002</v>
      </c>
      <c r="M346" s="26">
        <v>35.4</v>
      </c>
      <c r="N346" s="26"/>
      <c r="O346" s="26">
        <v>177</v>
      </c>
      <c r="P346" s="26">
        <f t="shared" si="38"/>
        <v>2495.7000000000003</v>
      </c>
      <c r="Q346" s="87">
        <v>3072</v>
      </c>
      <c r="R346" s="26">
        <v>2283.3000000000002</v>
      </c>
      <c r="S346" s="26">
        <v>35.4</v>
      </c>
      <c r="T346" s="26"/>
      <c r="U346" s="26">
        <v>177</v>
      </c>
      <c r="V346" s="26">
        <f t="shared" si="39"/>
        <v>2495.7000000000003</v>
      </c>
      <c r="W346" s="6" t="s">
        <v>20</v>
      </c>
      <c r="X346" s="6" t="s">
        <v>1023</v>
      </c>
      <c r="Y346" s="6"/>
      <c r="Z346" s="1"/>
    </row>
    <row r="347" spans="1:26" ht="48" customHeight="1" x14ac:dyDescent="0.25">
      <c r="A347" s="5">
        <v>345</v>
      </c>
      <c r="B347" s="6" t="s">
        <v>1026</v>
      </c>
      <c r="C347" s="7" t="s">
        <v>1027</v>
      </c>
      <c r="D347" s="7" t="s">
        <v>1028</v>
      </c>
      <c r="E347" s="33">
        <v>1024</v>
      </c>
      <c r="F347" s="26">
        <v>997.1</v>
      </c>
      <c r="G347" s="26">
        <v>23.6</v>
      </c>
      <c r="H347" s="26"/>
      <c r="I347" s="26">
        <v>177</v>
      </c>
      <c r="J347" s="26">
        <f t="shared" si="35"/>
        <v>1197.7</v>
      </c>
      <c r="K347" s="86">
        <v>1024</v>
      </c>
      <c r="L347" s="26">
        <v>997.1</v>
      </c>
      <c r="M347" s="26">
        <v>23.6</v>
      </c>
      <c r="N347" s="26"/>
      <c r="O347" s="26">
        <v>177</v>
      </c>
      <c r="P347" s="26">
        <f t="shared" si="38"/>
        <v>1197.7</v>
      </c>
      <c r="Q347" s="87">
        <v>1024</v>
      </c>
      <c r="R347" s="26">
        <v>997.1</v>
      </c>
      <c r="S347" s="26">
        <v>23.6</v>
      </c>
      <c r="T347" s="26"/>
      <c r="U347" s="26">
        <v>177</v>
      </c>
      <c r="V347" s="26">
        <f t="shared" si="39"/>
        <v>1197.7</v>
      </c>
      <c r="W347" s="6" t="s">
        <v>13</v>
      </c>
      <c r="X347" s="6" t="s">
        <v>1026</v>
      </c>
      <c r="Y347" s="6"/>
      <c r="Z347" s="1"/>
    </row>
    <row r="348" spans="1:26" ht="48" customHeight="1" x14ac:dyDescent="0.25">
      <c r="A348" s="5">
        <v>346</v>
      </c>
      <c r="B348" s="6" t="s">
        <v>1029</v>
      </c>
      <c r="C348" s="7" t="s">
        <v>1030</v>
      </c>
      <c r="D348" s="7" t="s">
        <v>1031</v>
      </c>
      <c r="E348" s="33">
        <v>1024</v>
      </c>
      <c r="F348" s="26">
        <v>4235</v>
      </c>
      <c r="G348" s="26"/>
      <c r="H348" s="26"/>
      <c r="I348" s="26">
        <v>177</v>
      </c>
      <c r="J348" s="26">
        <f t="shared" si="35"/>
        <v>4412</v>
      </c>
      <c r="K348" s="86">
        <v>1024</v>
      </c>
      <c r="L348" s="26">
        <v>4235</v>
      </c>
      <c r="M348" s="26"/>
      <c r="N348" s="26"/>
      <c r="O348" s="26">
        <v>177</v>
      </c>
      <c r="P348" s="26">
        <f t="shared" si="38"/>
        <v>4412</v>
      </c>
      <c r="Q348" s="87">
        <v>1024</v>
      </c>
      <c r="R348" s="26">
        <v>4235</v>
      </c>
      <c r="S348" s="26"/>
      <c r="T348" s="26"/>
      <c r="U348" s="26">
        <v>177</v>
      </c>
      <c r="V348" s="26">
        <f t="shared" si="39"/>
        <v>4412</v>
      </c>
      <c r="W348" s="6" t="s">
        <v>61</v>
      </c>
      <c r="X348" s="6" t="s">
        <v>1029</v>
      </c>
      <c r="Y348" s="6"/>
      <c r="Z348" s="1"/>
    </row>
    <row r="349" spans="1:26" ht="48" customHeight="1" x14ac:dyDescent="0.25">
      <c r="A349" s="5">
        <v>347</v>
      </c>
      <c r="B349" s="6" t="s">
        <v>1032</v>
      </c>
      <c r="C349" s="7" t="s">
        <v>1033</v>
      </c>
      <c r="D349" s="7" t="s">
        <v>1034</v>
      </c>
      <c r="E349" s="33">
        <v>128</v>
      </c>
      <c r="F349" s="26">
        <v>572.29999999999995</v>
      </c>
      <c r="G349" s="26"/>
      <c r="H349" s="26"/>
      <c r="I349" s="26">
        <v>177</v>
      </c>
      <c r="J349" s="26">
        <f t="shared" si="35"/>
        <v>749.3</v>
      </c>
      <c r="K349" s="86">
        <v>128</v>
      </c>
      <c r="L349" s="26">
        <v>572.29999999999995</v>
      </c>
      <c r="M349" s="26"/>
      <c r="N349" s="26"/>
      <c r="O349" s="26">
        <v>177</v>
      </c>
      <c r="P349" s="26">
        <f t="shared" si="38"/>
        <v>749.3</v>
      </c>
      <c r="Q349" s="87">
        <v>128</v>
      </c>
      <c r="R349" s="26">
        <v>572.29999999999995</v>
      </c>
      <c r="S349" s="26"/>
      <c r="T349" s="26"/>
      <c r="U349" s="26">
        <v>177</v>
      </c>
      <c r="V349" s="26">
        <f t="shared" si="39"/>
        <v>749.3</v>
      </c>
      <c r="W349" s="6" t="s">
        <v>42</v>
      </c>
      <c r="X349" s="6" t="s">
        <v>1032</v>
      </c>
      <c r="Y349" s="6"/>
      <c r="Z349" s="1"/>
    </row>
    <row r="350" spans="1:26" ht="48" customHeight="1" x14ac:dyDescent="0.25">
      <c r="A350" s="5">
        <v>348</v>
      </c>
      <c r="B350" s="6" t="s">
        <v>1035</v>
      </c>
      <c r="C350" s="7" t="s">
        <v>1036</v>
      </c>
      <c r="D350" s="7" t="s">
        <v>1037</v>
      </c>
      <c r="E350" s="32">
        <v>512</v>
      </c>
      <c r="F350" s="27">
        <v>855.5</v>
      </c>
      <c r="G350" s="27">
        <v>23.6</v>
      </c>
      <c r="H350" s="26"/>
      <c r="I350" s="26">
        <v>177</v>
      </c>
      <c r="J350" s="26">
        <f>F350+23.6+H350+I350</f>
        <v>1056.0999999999999</v>
      </c>
      <c r="K350" s="85">
        <v>1024</v>
      </c>
      <c r="L350" s="27">
        <v>997.1</v>
      </c>
      <c r="M350" s="27">
        <v>23.6</v>
      </c>
      <c r="N350" s="26"/>
      <c r="O350" s="26">
        <v>177</v>
      </c>
      <c r="P350" s="26">
        <f>L350+23.6+N350+O350</f>
        <v>1197.7</v>
      </c>
      <c r="Q350" s="59">
        <v>1024</v>
      </c>
      <c r="R350" s="27">
        <v>997.1</v>
      </c>
      <c r="S350" s="27">
        <v>23.6</v>
      </c>
      <c r="T350" s="26"/>
      <c r="U350" s="26">
        <v>177</v>
      </c>
      <c r="V350" s="26">
        <f>R350+23.6+T350+U350</f>
        <v>1197.7</v>
      </c>
      <c r="W350" s="6" t="s">
        <v>13</v>
      </c>
      <c r="X350" s="6" t="s">
        <v>1035</v>
      </c>
      <c r="Y350" s="6" t="s">
        <v>2097</v>
      </c>
      <c r="Z350" s="1"/>
    </row>
    <row r="351" spans="1:26" ht="48" customHeight="1" x14ac:dyDescent="0.25">
      <c r="A351" s="5">
        <v>349</v>
      </c>
      <c r="B351" s="6" t="s">
        <v>1038</v>
      </c>
      <c r="C351" s="7" t="s">
        <v>1039</v>
      </c>
      <c r="D351" s="7" t="s">
        <v>1040</v>
      </c>
      <c r="E351" s="33">
        <v>3072</v>
      </c>
      <c r="F351" s="26">
        <v>2283.3000000000002</v>
      </c>
      <c r="G351" s="26">
        <v>35.4</v>
      </c>
      <c r="H351" s="26"/>
      <c r="I351" s="26">
        <v>177</v>
      </c>
      <c r="J351" s="26">
        <f t="shared" si="35"/>
        <v>2495.7000000000003</v>
      </c>
      <c r="K351" s="86">
        <v>3072</v>
      </c>
      <c r="L351" s="26">
        <v>2283.3000000000002</v>
      </c>
      <c r="M351" s="26">
        <v>35.4</v>
      </c>
      <c r="N351" s="26"/>
      <c r="O351" s="26">
        <v>177</v>
      </c>
      <c r="P351" s="26">
        <f t="shared" ref="P351:P352" si="40">L351+M351+N351+O351</f>
        <v>2495.7000000000003</v>
      </c>
      <c r="Q351" s="87">
        <v>3072</v>
      </c>
      <c r="R351" s="26">
        <v>2283.3000000000002</v>
      </c>
      <c r="S351" s="26">
        <v>35.4</v>
      </c>
      <c r="T351" s="26"/>
      <c r="U351" s="26">
        <v>177</v>
      </c>
      <c r="V351" s="26">
        <f t="shared" ref="V351:V352" si="41">R351+S351+T351+U351</f>
        <v>2495.7000000000003</v>
      </c>
      <c r="W351" s="6" t="s">
        <v>20</v>
      </c>
      <c r="X351" s="6" t="s">
        <v>1038</v>
      </c>
      <c r="Y351" s="6"/>
      <c r="Z351" s="1"/>
    </row>
    <row r="352" spans="1:26" ht="36" customHeight="1" x14ac:dyDescent="0.25">
      <c r="A352" s="5">
        <v>350</v>
      </c>
      <c r="B352" s="6" t="s">
        <v>1041</v>
      </c>
      <c r="C352" s="7" t="s">
        <v>1042</v>
      </c>
      <c r="D352" s="7" t="s">
        <v>1043</v>
      </c>
      <c r="E352" s="33">
        <v>256</v>
      </c>
      <c r="F352" s="26">
        <v>784.7</v>
      </c>
      <c r="G352" s="26">
        <v>23.6</v>
      </c>
      <c r="H352" s="26"/>
      <c r="I352" s="26">
        <v>177</v>
      </c>
      <c r="J352" s="26">
        <f t="shared" si="35"/>
        <v>985.30000000000007</v>
      </c>
      <c r="K352" s="86">
        <v>256</v>
      </c>
      <c r="L352" s="26">
        <v>784.7</v>
      </c>
      <c r="M352" s="26">
        <v>23.6</v>
      </c>
      <c r="N352" s="26"/>
      <c r="O352" s="26">
        <v>177</v>
      </c>
      <c r="P352" s="26">
        <f t="shared" si="40"/>
        <v>985.30000000000007</v>
      </c>
      <c r="Q352" s="87">
        <v>256</v>
      </c>
      <c r="R352" s="26">
        <v>784.7</v>
      </c>
      <c r="S352" s="26">
        <v>23.6</v>
      </c>
      <c r="T352" s="26"/>
      <c r="U352" s="26">
        <v>177</v>
      </c>
      <c r="V352" s="26">
        <f t="shared" si="41"/>
        <v>985.30000000000007</v>
      </c>
      <c r="W352" s="6" t="s">
        <v>13</v>
      </c>
      <c r="X352" s="6" t="s">
        <v>1041</v>
      </c>
      <c r="Y352" s="6"/>
      <c r="Z352" s="1"/>
    </row>
    <row r="353" spans="1:34" s="28" customFormat="1" ht="106.5" customHeight="1" x14ac:dyDescent="0.25">
      <c r="A353" s="5">
        <v>351</v>
      </c>
      <c r="B353" s="6" t="str">
        <f>X353</f>
        <v>96514-2305</v>
      </c>
      <c r="C353" s="7" t="s">
        <v>1044</v>
      </c>
      <c r="D353" s="7" t="s">
        <v>1045</v>
      </c>
      <c r="E353" s="32" t="s">
        <v>2011</v>
      </c>
      <c r="F353" s="27">
        <v>2283.3000000000002</v>
      </c>
      <c r="G353" s="27">
        <v>23.6</v>
      </c>
      <c r="H353" s="26"/>
      <c r="I353" s="26">
        <v>177</v>
      </c>
      <c r="J353" s="26">
        <f>F353+23.6+H353+I353</f>
        <v>2483.9</v>
      </c>
      <c r="K353" s="85">
        <v>3072</v>
      </c>
      <c r="L353" s="27">
        <v>2283.3000000000002</v>
      </c>
      <c r="M353" s="27">
        <v>23.6</v>
      </c>
      <c r="N353" s="26"/>
      <c r="O353" s="26">
        <v>177</v>
      </c>
      <c r="P353" s="26">
        <f>L353+23.6+N353+O353</f>
        <v>2483.9</v>
      </c>
      <c r="Q353" s="59">
        <v>3072</v>
      </c>
      <c r="R353" s="27">
        <v>2283.3000000000002</v>
      </c>
      <c r="S353" s="27">
        <v>23.6</v>
      </c>
      <c r="T353" s="26"/>
      <c r="U353" s="26">
        <v>177</v>
      </c>
      <c r="V353" s="26">
        <f>R353+23.6+T353+U353</f>
        <v>2483.9</v>
      </c>
      <c r="W353" s="6" t="s">
        <v>20</v>
      </c>
      <c r="X353" s="6" t="s">
        <v>2142</v>
      </c>
      <c r="Y353" s="6" t="s">
        <v>2143</v>
      </c>
      <c r="Z353" s="69" t="s">
        <v>2134</v>
      </c>
      <c r="AA353" s="69" t="s">
        <v>2135</v>
      </c>
      <c r="AB353" s="70" t="s">
        <v>2136</v>
      </c>
      <c r="AC353" s="71" t="s">
        <v>2121</v>
      </c>
      <c r="AD353" s="72">
        <v>24</v>
      </c>
      <c r="AE353" s="73" t="s">
        <v>2137</v>
      </c>
      <c r="AF353" s="73" t="s">
        <v>2138</v>
      </c>
      <c r="AG353" s="73" t="s">
        <v>2139</v>
      </c>
      <c r="AH353" s="73" t="s">
        <v>2125</v>
      </c>
    </row>
    <row r="354" spans="1:34" ht="72" customHeight="1" x14ac:dyDescent="0.25">
      <c r="A354" s="5">
        <v>352</v>
      </c>
      <c r="B354" s="6" t="s">
        <v>1046</v>
      </c>
      <c r="C354" s="7" t="s">
        <v>1047</v>
      </c>
      <c r="D354" s="7" t="s">
        <v>1048</v>
      </c>
      <c r="E354" s="33" t="s">
        <v>2093</v>
      </c>
      <c r="F354" s="26" t="s">
        <v>2086</v>
      </c>
      <c r="G354" s="26"/>
      <c r="H354" s="26"/>
      <c r="I354" s="26" t="s">
        <v>2086</v>
      </c>
      <c r="J354" s="26" t="s">
        <v>2086</v>
      </c>
      <c r="K354" s="86" t="s">
        <v>2093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87" t="s">
        <v>2093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6" t="s">
        <v>2094</v>
      </c>
      <c r="X354" s="6" t="s">
        <v>1046</v>
      </c>
      <c r="Y354" s="38" t="s">
        <v>2095</v>
      </c>
      <c r="Z354" s="1"/>
    </row>
    <row r="355" spans="1:34" ht="48" customHeight="1" x14ac:dyDescent="0.25">
      <c r="A355" s="5">
        <v>353</v>
      </c>
      <c r="B355" s="6" t="s">
        <v>1049</v>
      </c>
      <c r="C355" s="7" t="s">
        <v>1050</v>
      </c>
      <c r="D355" s="7" t="s">
        <v>1051</v>
      </c>
      <c r="E355" s="33">
        <v>3072</v>
      </c>
      <c r="F355" s="26">
        <v>2283.3000000000002</v>
      </c>
      <c r="G355" s="26">
        <v>23.6</v>
      </c>
      <c r="H355" s="26"/>
      <c r="I355" s="26">
        <v>177</v>
      </c>
      <c r="J355" s="26">
        <f t="shared" si="35"/>
        <v>2483.9</v>
      </c>
      <c r="K355" s="86">
        <v>3072</v>
      </c>
      <c r="L355" s="26">
        <v>2283.3000000000002</v>
      </c>
      <c r="M355" s="26">
        <v>23.6</v>
      </c>
      <c r="N355" s="26"/>
      <c r="O355" s="26">
        <v>177</v>
      </c>
      <c r="P355" s="26">
        <f t="shared" ref="P355:P403" si="42">L355+M355+N355+O355</f>
        <v>2483.9</v>
      </c>
      <c r="Q355" s="87">
        <v>3072</v>
      </c>
      <c r="R355" s="26">
        <v>2283.3000000000002</v>
      </c>
      <c r="S355" s="26">
        <v>23.6</v>
      </c>
      <c r="T355" s="26"/>
      <c r="U355" s="26">
        <v>177</v>
      </c>
      <c r="V355" s="26">
        <f t="shared" ref="V355:V403" si="43">R355+S355+T355+U355</f>
        <v>2483.9</v>
      </c>
      <c r="W355" s="6" t="s">
        <v>13</v>
      </c>
      <c r="X355" s="6" t="s">
        <v>1049</v>
      </c>
      <c r="Y355" s="6"/>
      <c r="Z355" s="1"/>
    </row>
    <row r="356" spans="1:34" ht="48" customHeight="1" x14ac:dyDescent="0.25">
      <c r="A356" s="5">
        <v>354</v>
      </c>
      <c r="B356" s="6" t="s">
        <v>1052</v>
      </c>
      <c r="C356" s="7" t="s">
        <v>1053</v>
      </c>
      <c r="D356" s="7" t="s">
        <v>1054</v>
      </c>
      <c r="E356" s="33">
        <v>128</v>
      </c>
      <c r="F356" s="26">
        <v>572.29999999999995</v>
      </c>
      <c r="G356" s="26"/>
      <c r="H356" s="26"/>
      <c r="I356" s="26">
        <v>177</v>
      </c>
      <c r="J356" s="26">
        <f t="shared" si="35"/>
        <v>749.3</v>
      </c>
      <c r="K356" s="86">
        <v>128</v>
      </c>
      <c r="L356" s="26">
        <v>572.29999999999995</v>
      </c>
      <c r="M356" s="26"/>
      <c r="N356" s="26"/>
      <c r="O356" s="26">
        <v>177</v>
      </c>
      <c r="P356" s="26">
        <f t="shared" si="42"/>
        <v>749.3</v>
      </c>
      <c r="Q356" s="87">
        <v>128</v>
      </c>
      <c r="R356" s="26">
        <v>572.29999999999995</v>
      </c>
      <c r="S356" s="26"/>
      <c r="T356" s="26"/>
      <c r="U356" s="26">
        <v>177</v>
      </c>
      <c r="V356" s="26">
        <f t="shared" si="43"/>
        <v>749.3</v>
      </c>
      <c r="W356" s="6" t="s">
        <v>42</v>
      </c>
      <c r="X356" s="6" t="s">
        <v>1052</v>
      </c>
      <c r="Y356" s="6"/>
      <c r="Z356" s="1"/>
    </row>
    <row r="357" spans="1:34" ht="60" customHeight="1" x14ac:dyDescent="0.25">
      <c r="A357" s="5">
        <v>355</v>
      </c>
      <c r="B357" s="6" t="s">
        <v>1055</v>
      </c>
      <c r="C357" s="7" t="s">
        <v>1056</v>
      </c>
      <c r="D357" s="7" t="s">
        <v>1057</v>
      </c>
      <c r="E357" s="33">
        <v>3072</v>
      </c>
      <c r="F357" s="26">
        <v>2283.3000000000002</v>
      </c>
      <c r="G357" s="26">
        <v>35.4</v>
      </c>
      <c r="H357" s="26"/>
      <c r="I357" s="26">
        <v>177</v>
      </c>
      <c r="J357" s="26">
        <f t="shared" si="35"/>
        <v>2495.7000000000003</v>
      </c>
      <c r="K357" s="86">
        <v>3072</v>
      </c>
      <c r="L357" s="26">
        <v>2283.3000000000002</v>
      </c>
      <c r="M357" s="26">
        <v>35.4</v>
      </c>
      <c r="N357" s="26"/>
      <c r="O357" s="26">
        <v>177</v>
      </c>
      <c r="P357" s="26">
        <f t="shared" si="42"/>
        <v>2495.7000000000003</v>
      </c>
      <c r="Q357" s="87">
        <v>3072</v>
      </c>
      <c r="R357" s="26">
        <v>2283.3000000000002</v>
      </c>
      <c r="S357" s="26">
        <v>35.4</v>
      </c>
      <c r="T357" s="26"/>
      <c r="U357" s="26">
        <v>177</v>
      </c>
      <c r="V357" s="26">
        <f t="shared" si="43"/>
        <v>2495.7000000000003</v>
      </c>
      <c r="W357" s="6" t="s">
        <v>20</v>
      </c>
      <c r="X357" s="6" t="s">
        <v>1055</v>
      </c>
      <c r="Y357" s="6"/>
      <c r="Z357" s="1"/>
    </row>
    <row r="358" spans="1:34" ht="120" customHeight="1" x14ac:dyDescent="0.25">
      <c r="A358" s="5">
        <v>356</v>
      </c>
      <c r="B358" s="6" t="s">
        <v>1058</v>
      </c>
      <c r="C358" s="7" t="s">
        <v>1059</v>
      </c>
      <c r="D358" s="7" t="s">
        <v>1060</v>
      </c>
      <c r="E358" s="33">
        <v>3072</v>
      </c>
      <c r="F358" s="26">
        <v>2283.3000000000002</v>
      </c>
      <c r="G358" s="26">
        <v>23.6</v>
      </c>
      <c r="H358" s="26"/>
      <c r="I358" s="26">
        <v>177</v>
      </c>
      <c r="J358" s="26">
        <f t="shared" si="35"/>
        <v>2483.9</v>
      </c>
      <c r="K358" s="86">
        <v>3072</v>
      </c>
      <c r="L358" s="26">
        <v>2283.3000000000002</v>
      </c>
      <c r="M358" s="26">
        <v>23.6</v>
      </c>
      <c r="N358" s="26"/>
      <c r="O358" s="26">
        <v>177</v>
      </c>
      <c r="P358" s="26">
        <f t="shared" si="42"/>
        <v>2483.9</v>
      </c>
      <c r="Q358" s="87">
        <v>3072</v>
      </c>
      <c r="R358" s="26">
        <v>2283.3000000000002</v>
      </c>
      <c r="S358" s="26">
        <v>23.6</v>
      </c>
      <c r="T358" s="26"/>
      <c r="U358" s="26">
        <v>177</v>
      </c>
      <c r="V358" s="26">
        <f t="shared" si="43"/>
        <v>2483.9</v>
      </c>
      <c r="W358" s="6" t="s">
        <v>13</v>
      </c>
      <c r="X358" s="6" t="s">
        <v>1058</v>
      </c>
      <c r="Y358" s="6"/>
      <c r="Z358" s="1"/>
    </row>
    <row r="359" spans="1:34" ht="36" customHeight="1" x14ac:dyDescent="0.25">
      <c r="A359" s="5">
        <v>357</v>
      </c>
      <c r="B359" s="6" t="s">
        <v>1061</v>
      </c>
      <c r="C359" s="7" t="s">
        <v>1062</v>
      </c>
      <c r="D359" s="7" t="s">
        <v>1063</v>
      </c>
      <c r="E359" s="33">
        <v>3072</v>
      </c>
      <c r="F359" s="26">
        <v>2283.3000000000002</v>
      </c>
      <c r="G359" s="26">
        <v>23.6</v>
      </c>
      <c r="H359" s="26"/>
      <c r="I359" s="26">
        <v>177</v>
      </c>
      <c r="J359" s="26">
        <f t="shared" si="35"/>
        <v>2483.9</v>
      </c>
      <c r="K359" s="86">
        <v>3072</v>
      </c>
      <c r="L359" s="26">
        <v>2283.3000000000002</v>
      </c>
      <c r="M359" s="26">
        <v>23.6</v>
      </c>
      <c r="N359" s="26"/>
      <c r="O359" s="26">
        <v>177</v>
      </c>
      <c r="P359" s="26">
        <f t="shared" si="42"/>
        <v>2483.9</v>
      </c>
      <c r="Q359" s="87">
        <v>3072</v>
      </c>
      <c r="R359" s="26">
        <v>2283.3000000000002</v>
      </c>
      <c r="S359" s="26">
        <v>23.6</v>
      </c>
      <c r="T359" s="26"/>
      <c r="U359" s="26">
        <v>177</v>
      </c>
      <c r="V359" s="26">
        <f t="shared" si="43"/>
        <v>2483.9</v>
      </c>
      <c r="W359" s="6" t="s">
        <v>13</v>
      </c>
      <c r="X359" s="6" t="s">
        <v>1061</v>
      </c>
      <c r="Y359" s="6"/>
      <c r="Z359" s="1"/>
    </row>
    <row r="360" spans="1:34" ht="48" customHeight="1" x14ac:dyDescent="0.25">
      <c r="A360" s="5">
        <v>358</v>
      </c>
      <c r="B360" s="6" t="s">
        <v>1064</v>
      </c>
      <c r="C360" s="7" t="s">
        <v>1065</v>
      </c>
      <c r="D360" s="7" t="s">
        <v>1066</v>
      </c>
      <c r="E360" s="33">
        <v>1024</v>
      </c>
      <c r="F360" s="26">
        <v>4235</v>
      </c>
      <c r="G360" s="26"/>
      <c r="H360" s="26"/>
      <c r="I360" s="26">
        <v>177</v>
      </c>
      <c r="J360" s="26">
        <f t="shared" si="35"/>
        <v>4412</v>
      </c>
      <c r="K360" s="86">
        <v>1024</v>
      </c>
      <c r="L360" s="26">
        <v>4235</v>
      </c>
      <c r="M360" s="26"/>
      <c r="N360" s="26"/>
      <c r="O360" s="26">
        <v>177</v>
      </c>
      <c r="P360" s="26">
        <f t="shared" si="42"/>
        <v>4412</v>
      </c>
      <c r="Q360" s="87">
        <v>1024</v>
      </c>
      <c r="R360" s="26">
        <v>4235</v>
      </c>
      <c r="S360" s="26"/>
      <c r="T360" s="26"/>
      <c r="U360" s="26">
        <v>177</v>
      </c>
      <c r="V360" s="26">
        <f t="shared" si="43"/>
        <v>4412</v>
      </c>
      <c r="W360" s="6" t="s">
        <v>61</v>
      </c>
      <c r="X360" s="6" t="s">
        <v>1064</v>
      </c>
      <c r="Y360" s="6"/>
      <c r="Z360" s="1"/>
    </row>
    <row r="361" spans="1:34" ht="48" customHeight="1" x14ac:dyDescent="0.25">
      <c r="A361" s="5">
        <v>359</v>
      </c>
      <c r="B361" s="6" t="s">
        <v>1067</v>
      </c>
      <c r="C361" s="7" t="s">
        <v>1068</v>
      </c>
      <c r="D361" s="7" t="s">
        <v>1069</v>
      </c>
      <c r="E361" s="33">
        <v>3072</v>
      </c>
      <c r="F361" s="26">
        <v>2283.3000000000002</v>
      </c>
      <c r="G361" s="26">
        <v>35.4</v>
      </c>
      <c r="H361" s="26"/>
      <c r="I361" s="26">
        <v>177</v>
      </c>
      <c r="J361" s="26">
        <f t="shared" si="35"/>
        <v>2495.7000000000003</v>
      </c>
      <c r="K361" s="86">
        <v>3072</v>
      </c>
      <c r="L361" s="26">
        <v>2283.3000000000002</v>
      </c>
      <c r="M361" s="26">
        <v>35.4</v>
      </c>
      <c r="N361" s="26"/>
      <c r="O361" s="26">
        <v>177</v>
      </c>
      <c r="P361" s="26">
        <f t="shared" si="42"/>
        <v>2495.7000000000003</v>
      </c>
      <c r="Q361" s="87">
        <v>3072</v>
      </c>
      <c r="R361" s="26">
        <v>2283.3000000000002</v>
      </c>
      <c r="S361" s="26">
        <v>35.4</v>
      </c>
      <c r="T361" s="26"/>
      <c r="U361" s="26">
        <v>177</v>
      </c>
      <c r="V361" s="26">
        <f t="shared" si="43"/>
        <v>2495.7000000000003</v>
      </c>
      <c r="W361" s="6" t="s">
        <v>20</v>
      </c>
      <c r="X361" s="6" t="s">
        <v>1067</v>
      </c>
      <c r="Y361" s="6"/>
      <c r="Z361" s="1"/>
    </row>
    <row r="362" spans="1:34" ht="36" customHeight="1" x14ac:dyDescent="0.25">
      <c r="A362" s="5">
        <v>360</v>
      </c>
      <c r="B362" s="6" t="s">
        <v>1070</v>
      </c>
      <c r="C362" s="7" t="s">
        <v>1071</v>
      </c>
      <c r="D362" s="7" t="s">
        <v>1072</v>
      </c>
      <c r="E362" s="33">
        <v>3072</v>
      </c>
      <c r="F362" s="26">
        <v>2283.3000000000002</v>
      </c>
      <c r="G362" s="26">
        <v>23.6</v>
      </c>
      <c r="H362" s="26">
        <v>139.83000000000001</v>
      </c>
      <c r="I362" s="26">
        <v>177</v>
      </c>
      <c r="J362" s="26">
        <f t="shared" si="35"/>
        <v>2623.73</v>
      </c>
      <c r="K362" s="86">
        <v>3072</v>
      </c>
      <c r="L362" s="26">
        <v>2283.3000000000002</v>
      </c>
      <c r="M362" s="26">
        <v>23.6</v>
      </c>
      <c r="N362" s="26">
        <f>139.83*1.18</f>
        <v>164.99940000000001</v>
      </c>
      <c r="O362" s="26">
        <v>177</v>
      </c>
      <c r="P362" s="26">
        <f t="shared" si="42"/>
        <v>2648.8994000000002</v>
      </c>
      <c r="Q362" s="87">
        <v>3072</v>
      </c>
      <c r="R362" s="26">
        <v>2283.3000000000002</v>
      </c>
      <c r="S362" s="26">
        <v>23.6</v>
      </c>
      <c r="T362" s="26">
        <f>139.83*1.18</f>
        <v>164.99940000000001</v>
      </c>
      <c r="U362" s="26">
        <v>177</v>
      </c>
      <c r="V362" s="26">
        <f t="shared" si="43"/>
        <v>2648.8994000000002</v>
      </c>
      <c r="W362" s="6" t="s">
        <v>13</v>
      </c>
      <c r="X362" s="6" t="s">
        <v>1070</v>
      </c>
      <c r="Y362" s="6"/>
      <c r="Z362" s="1"/>
    </row>
    <row r="363" spans="1:34" ht="36" customHeight="1" x14ac:dyDescent="0.25">
      <c r="A363" s="5">
        <v>361</v>
      </c>
      <c r="B363" s="6" t="s">
        <v>1073</v>
      </c>
      <c r="C363" s="7" t="s">
        <v>1074</v>
      </c>
      <c r="D363" s="7" t="s">
        <v>1075</v>
      </c>
      <c r="E363" s="33">
        <v>10240</v>
      </c>
      <c r="F363" s="26">
        <v>8425.2000000000007</v>
      </c>
      <c r="G363" s="26">
        <v>35.4</v>
      </c>
      <c r="H363" s="26"/>
      <c r="I363" s="26">
        <v>177</v>
      </c>
      <c r="J363" s="26">
        <f t="shared" si="35"/>
        <v>8637.6</v>
      </c>
      <c r="K363" s="86">
        <v>10240</v>
      </c>
      <c r="L363" s="26">
        <v>8425.2000000000007</v>
      </c>
      <c r="M363" s="26">
        <v>35.4</v>
      </c>
      <c r="N363" s="26"/>
      <c r="O363" s="26">
        <v>177</v>
      </c>
      <c r="P363" s="26">
        <f t="shared" si="42"/>
        <v>8637.6</v>
      </c>
      <c r="Q363" s="87">
        <v>10240</v>
      </c>
      <c r="R363" s="26">
        <v>8425.2000000000007</v>
      </c>
      <c r="S363" s="26">
        <v>35.4</v>
      </c>
      <c r="T363" s="26"/>
      <c r="U363" s="26">
        <v>177</v>
      </c>
      <c r="V363" s="26">
        <f t="shared" si="43"/>
        <v>8637.6</v>
      </c>
      <c r="W363" s="6" t="s">
        <v>20</v>
      </c>
      <c r="X363" s="6" t="s">
        <v>1073</v>
      </c>
      <c r="Y363" s="6"/>
      <c r="Z363" s="1"/>
    </row>
    <row r="364" spans="1:34" ht="48" customHeight="1" x14ac:dyDescent="0.25">
      <c r="A364" s="5">
        <v>362</v>
      </c>
      <c r="B364" s="6" t="s">
        <v>1076</v>
      </c>
      <c r="C364" s="7" t="s">
        <v>1077</v>
      </c>
      <c r="D364" s="7" t="s">
        <v>1078</v>
      </c>
      <c r="E364" s="33">
        <v>4096</v>
      </c>
      <c r="F364" s="26">
        <v>2997.2</v>
      </c>
      <c r="G364" s="26">
        <v>23.6</v>
      </c>
      <c r="H364" s="26">
        <v>139.83000000000001</v>
      </c>
      <c r="I364" s="26">
        <v>177</v>
      </c>
      <c r="J364" s="26">
        <f t="shared" si="35"/>
        <v>3337.6299999999997</v>
      </c>
      <c r="K364" s="86">
        <v>4096</v>
      </c>
      <c r="L364" s="26">
        <v>2997.2</v>
      </c>
      <c r="M364" s="26">
        <v>23.6</v>
      </c>
      <c r="N364" s="26">
        <f>139.83*1.18</f>
        <v>164.99940000000001</v>
      </c>
      <c r="O364" s="26">
        <v>177</v>
      </c>
      <c r="P364" s="26">
        <f t="shared" si="42"/>
        <v>3362.7993999999999</v>
      </c>
      <c r="Q364" s="87">
        <v>4096</v>
      </c>
      <c r="R364" s="26">
        <v>2997.2</v>
      </c>
      <c r="S364" s="26">
        <v>23.6</v>
      </c>
      <c r="T364" s="26">
        <f>139.83*1.18</f>
        <v>164.99940000000001</v>
      </c>
      <c r="U364" s="26">
        <v>177</v>
      </c>
      <c r="V364" s="26">
        <f t="shared" si="43"/>
        <v>3362.7993999999999</v>
      </c>
      <c r="W364" s="6" t="s">
        <v>13</v>
      </c>
      <c r="X364" s="6" t="s">
        <v>1076</v>
      </c>
      <c r="Y364" s="6"/>
      <c r="Z364" s="1"/>
    </row>
    <row r="365" spans="1:34" ht="48" customHeight="1" x14ac:dyDescent="0.25">
      <c r="A365" s="5">
        <v>363</v>
      </c>
      <c r="B365" s="6" t="s">
        <v>1079</v>
      </c>
      <c r="C365" s="7" t="s">
        <v>1080</v>
      </c>
      <c r="D365" s="7" t="s">
        <v>1081</v>
      </c>
      <c r="E365" s="33">
        <v>3072</v>
      </c>
      <c r="F365" s="26">
        <v>2283.3000000000002</v>
      </c>
      <c r="G365" s="26">
        <v>35.4</v>
      </c>
      <c r="H365" s="26"/>
      <c r="I365" s="26">
        <v>177</v>
      </c>
      <c r="J365" s="26">
        <f t="shared" si="35"/>
        <v>2495.7000000000003</v>
      </c>
      <c r="K365" s="86">
        <v>3072</v>
      </c>
      <c r="L365" s="26">
        <v>2283.3000000000002</v>
      </c>
      <c r="M365" s="26">
        <v>35.4</v>
      </c>
      <c r="N365" s="26"/>
      <c r="O365" s="26">
        <v>177</v>
      </c>
      <c r="P365" s="26">
        <f t="shared" si="42"/>
        <v>2495.7000000000003</v>
      </c>
      <c r="Q365" s="87">
        <v>3072</v>
      </c>
      <c r="R365" s="26">
        <v>2283.3000000000002</v>
      </c>
      <c r="S365" s="26">
        <v>35.4</v>
      </c>
      <c r="T365" s="26"/>
      <c r="U365" s="26">
        <v>177</v>
      </c>
      <c r="V365" s="26">
        <f t="shared" si="43"/>
        <v>2495.7000000000003</v>
      </c>
      <c r="W365" s="6" t="s">
        <v>20</v>
      </c>
      <c r="X365" s="6" t="s">
        <v>1079</v>
      </c>
      <c r="Y365" s="6"/>
      <c r="Z365" s="1"/>
    </row>
    <row r="366" spans="1:34" ht="48" customHeight="1" x14ac:dyDescent="0.25">
      <c r="A366" s="5">
        <v>364</v>
      </c>
      <c r="B366" s="6" t="s">
        <v>1082</v>
      </c>
      <c r="C366" s="7" t="s">
        <v>1083</v>
      </c>
      <c r="D366" s="7" t="s">
        <v>1084</v>
      </c>
      <c r="E366" s="33">
        <v>512</v>
      </c>
      <c r="F366" s="26">
        <v>855.5</v>
      </c>
      <c r="G366" s="26">
        <v>23.6</v>
      </c>
      <c r="H366" s="26">
        <v>139.83000000000001</v>
      </c>
      <c r="I366" s="26">
        <v>177</v>
      </c>
      <c r="J366" s="26">
        <f t="shared" si="35"/>
        <v>1195.93</v>
      </c>
      <c r="K366" s="86">
        <v>512</v>
      </c>
      <c r="L366" s="26">
        <v>855.5</v>
      </c>
      <c r="M366" s="26">
        <v>23.6</v>
      </c>
      <c r="N366" s="26">
        <f>139.83*1.18</f>
        <v>164.99940000000001</v>
      </c>
      <c r="O366" s="26">
        <v>177</v>
      </c>
      <c r="P366" s="26">
        <f t="shared" si="42"/>
        <v>1221.0994000000001</v>
      </c>
      <c r="Q366" s="87">
        <v>512</v>
      </c>
      <c r="R366" s="26">
        <v>855.5</v>
      </c>
      <c r="S366" s="26">
        <v>23.6</v>
      </c>
      <c r="T366" s="26">
        <f>139.83*1.18</f>
        <v>164.99940000000001</v>
      </c>
      <c r="U366" s="26">
        <v>177</v>
      </c>
      <c r="V366" s="26">
        <f t="shared" si="43"/>
        <v>1221.0994000000001</v>
      </c>
      <c r="W366" s="6" t="s">
        <v>13</v>
      </c>
      <c r="X366" s="6" t="s">
        <v>1082</v>
      </c>
      <c r="Y366" s="6"/>
      <c r="Z366" s="1"/>
    </row>
    <row r="367" spans="1:34" ht="48" customHeight="1" x14ac:dyDescent="0.25">
      <c r="A367" s="5">
        <v>365</v>
      </c>
      <c r="B367" s="6" t="s">
        <v>1085</v>
      </c>
      <c r="C367" s="7" t="s">
        <v>1086</v>
      </c>
      <c r="D367" s="7" t="s">
        <v>1087</v>
      </c>
      <c r="E367" s="33">
        <v>128</v>
      </c>
      <c r="F367" s="26">
        <v>572.29999999999995</v>
      </c>
      <c r="G367" s="26"/>
      <c r="H367" s="26"/>
      <c r="I367" s="26">
        <v>177</v>
      </c>
      <c r="J367" s="26">
        <f t="shared" si="35"/>
        <v>749.3</v>
      </c>
      <c r="K367" s="86">
        <v>128</v>
      </c>
      <c r="L367" s="26">
        <v>572.29999999999995</v>
      </c>
      <c r="M367" s="26"/>
      <c r="N367" s="26"/>
      <c r="O367" s="26">
        <v>177</v>
      </c>
      <c r="P367" s="26">
        <f t="shared" si="42"/>
        <v>749.3</v>
      </c>
      <c r="Q367" s="87">
        <v>128</v>
      </c>
      <c r="R367" s="26">
        <v>572.29999999999995</v>
      </c>
      <c r="S367" s="26"/>
      <c r="T367" s="26"/>
      <c r="U367" s="26">
        <v>177</v>
      </c>
      <c r="V367" s="26">
        <f t="shared" si="43"/>
        <v>749.3</v>
      </c>
      <c r="W367" s="6" t="s">
        <v>42</v>
      </c>
      <c r="X367" s="6" t="s">
        <v>1085</v>
      </c>
      <c r="Y367" s="6"/>
      <c r="Z367" s="1"/>
    </row>
    <row r="368" spans="1:34" ht="36" customHeight="1" x14ac:dyDescent="0.25">
      <c r="A368" s="5">
        <v>366</v>
      </c>
      <c r="B368" s="6" t="s">
        <v>1088</v>
      </c>
      <c r="C368" s="7" t="s">
        <v>1089</v>
      </c>
      <c r="D368" s="7" t="s">
        <v>1090</v>
      </c>
      <c r="E368" s="33">
        <v>4096</v>
      </c>
      <c r="F368" s="26">
        <v>2997.2</v>
      </c>
      <c r="G368" s="26">
        <v>23.6</v>
      </c>
      <c r="H368" s="26">
        <v>139.83000000000001</v>
      </c>
      <c r="I368" s="26">
        <v>177</v>
      </c>
      <c r="J368" s="26">
        <f t="shared" si="35"/>
        <v>3337.6299999999997</v>
      </c>
      <c r="K368" s="86">
        <v>4096</v>
      </c>
      <c r="L368" s="26">
        <v>2997.2</v>
      </c>
      <c r="M368" s="26">
        <v>23.6</v>
      </c>
      <c r="N368" s="26">
        <f t="shared" ref="N368:N375" si="44">139.83*1.18</f>
        <v>164.99940000000001</v>
      </c>
      <c r="O368" s="26">
        <v>177</v>
      </c>
      <c r="P368" s="26">
        <f t="shared" si="42"/>
        <v>3362.7993999999999</v>
      </c>
      <c r="Q368" s="87">
        <v>4096</v>
      </c>
      <c r="R368" s="26">
        <v>2997.2</v>
      </c>
      <c r="S368" s="26">
        <v>23.6</v>
      </c>
      <c r="T368" s="26">
        <f t="shared" ref="T368:T375" si="45">139.83*1.18</f>
        <v>164.99940000000001</v>
      </c>
      <c r="U368" s="26">
        <v>177</v>
      </c>
      <c r="V368" s="26">
        <f t="shared" si="43"/>
        <v>3362.7993999999999</v>
      </c>
      <c r="W368" s="6" t="s">
        <v>13</v>
      </c>
      <c r="X368" s="6" t="s">
        <v>1088</v>
      </c>
      <c r="Y368" s="6"/>
      <c r="Z368" s="1"/>
    </row>
    <row r="369" spans="1:26" ht="36" customHeight="1" x14ac:dyDescent="0.25">
      <c r="A369" s="5">
        <v>367</v>
      </c>
      <c r="B369" s="6" t="s">
        <v>1091</v>
      </c>
      <c r="C369" s="7" t="s">
        <v>1092</v>
      </c>
      <c r="D369" s="7" t="s">
        <v>1093</v>
      </c>
      <c r="E369" s="33">
        <v>512</v>
      </c>
      <c r="F369" s="26">
        <v>855.5</v>
      </c>
      <c r="G369" s="26">
        <v>23.6</v>
      </c>
      <c r="H369" s="26">
        <v>139.83000000000001</v>
      </c>
      <c r="I369" s="26">
        <v>177</v>
      </c>
      <c r="J369" s="26">
        <f t="shared" si="35"/>
        <v>1195.93</v>
      </c>
      <c r="K369" s="86">
        <v>512</v>
      </c>
      <c r="L369" s="26">
        <v>855.5</v>
      </c>
      <c r="M369" s="26">
        <v>23.6</v>
      </c>
      <c r="N369" s="26">
        <f t="shared" si="44"/>
        <v>164.99940000000001</v>
      </c>
      <c r="O369" s="26">
        <v>177</v>
      </c>
      <c r="P369" s="26">
        <f t="shared" si="42"/>
        <v>1221.0994000000001</v>
      </c>
      <c r="Q369" s="87">
        <v>512</v>
      </c>
      <c r="R369" s="26">
        <v>855.5</v>
      </c>
      <c r="S369" s="26">
        <v>23.6</v>
      </c>
      <c r="T369" s="26">
        <f t="shared" si="45"/>
        <v>164.99940000000001</v>
      </c>
      <c r="U369" s="26">
        <v>177</v>
      </c>
      <c r="V369" s="26">
        <f t="shared" si="43"/>
        <v>1221.0994000000001</v>
      </c>
      <c r="W369" s="6" t="s">
        <v>13</v>
      </c>
      <c r="X369" s="6" t="s">
        <v>1091</v>
      </c>
      <c r="Y369" s="6"/>
      <c r="Z369" s="1"/>
    </row>
    <row r="370" spans="1:26" ht="36" customHeight="1" x14ac:dyDescent="0.25">
      <c r="A370" s="5">
        <v>368</v>
      </c>
      <c r="B370" s="6" t="s">
        <v>1094</v>
      </c>
      <c r="C370" s="7" t="s">
        <v>1095</v>
      </c>
      <c r="D370" s="7" t="s">
        <v>1096</v>
      </c>
      <c r="E370" s="33">
        <v>256</v>
      </c>
      <c r="F370" s="26">
        <v>784.7</v>
      </c>
      <c r="G370" s="26">
        <v>23.6</v>
      </c>
      <c r="H370" s="26">
        <v>139.83000000000001</v>
      </c>
      <c r="I370" s="26">
        <v>177</v>
      </c>
      <c r="J370" s="26">
        <f t="shared" si="35"/>
        <v>1125.1300000000001</v>
      </c>
      <c r="K370" s="86">
        <v>256</v>
      </c>
      <c r="L370" s="26">
        <v>784.7</v>
      </c>
      <c r="M370" s="26">
        <v>23.6</v>
      </c>
      <c r="N370" s="26">
        <f t="shared" si="44"/>
        <v>164.99940000000001</v>
      </c>
      <c r="O370" s="26">
        <v>177</v>
      </c>
      <c r="P370" s="26">
        <f t="shared" si="42"/>
        <v>1150.2994000000001</v>
      </c>
      <c r="Q370" s="87">
        <v>256</v>
      </c>
      <c r="R370" s="26">
        <v>784.7</v>
      </c>
      <c r="S370" s="26">
        <v>23.6</v>
      </c>
      <c r="T370" s="26">
        <f t="shared" si="45"/>
        <v>164.99940000000001</v>
      </c>
      <c r="U370" s="26">
        <v>177</v>
      </c>
      <c r="V370" s="26">
        <f t="shared" si="43"/>
        <v>1150.2994000000001</v>
      </c>
      <c r="W370" s="6" t="s">
        <v>13</v>
      </c>
      <c r="X370" s="6" t="s">
        <v>1094</v>
      </c>
      <c r="Y370" s="6"/>
      <c r="Z370" s="1"/>
    </row>
    <row r="371" spans="1:26" ht="36" customHeight="1" x14ac:dyDescent="0.25">
      <c r="A371" s="5">
        <v>369</v>
      </c>
      <c r="B371" s="6" t="s">
        <v>1097</v>
      </c>
      <c r="C371" s="7" t="s">
        <v>1098</v>
      </c>
      <c r="D371" s="7" t="s">
        <v>1099</v>
      </c>
      <c r="E371" s="33">
        <v>4096</v>
      </c>
      <c r="F371" s="26">
        <v>2997.2</v>
      </c>
      <c r="G371" s="26">
        <v>23.6</v>
      </c>
      <c r="H371" s="26">
        <v>139.83000000000001</v>
      </c>
      <c r="I371" s="26">
        <v>177</v>
      </c>
      <c r="J371" s="26">
        <f t="shared" si="35"/>
        <v>3337.6299999999997</v>
      </c>
      <c r="K371" s="86">
        <v>4096</v>
      </c>
      <c r="L371" s="26">
        <v>2997.2</v>
      </c>
      <c r="M371" s="26">
        <v>23.6</v>
      </c>
      <c r="N371" s="26">
        <f t="shared" si="44"/>
        <v>164.99940000000001</v>
      </c>
      <c r="O371" s="26">
        <v>177</v>
      </c>
      <c r="P371" s="26">
        <f t="shared" si="42"/>
        <v>3362.7993999999999</v>
      </c>
      <c r="Q371" s="87">
        <v>4096</v>
      </c>
      <c r="R371" s="26">
        <v>2997.2</v>
      </c>
      <c r="S371" s="26">
        <v>23.6</v>
      </c>
      <c r="T371" s="26">
        <f t="shared" si="45"/>
        <v>164.99940000000001</v>
      </c>
      <c r="U371" s="26">
        <v>177</v>
      </c>
      <c r="V371" s="26">
        <f t="shared" si="43"/>
        <v>3362.7993999999999</v>
      </c>
      <c r="W371" s="6" t="s">
        <v>13</v>
      </c>
      <c r="X371" s="6" t="s">
        <v>1097</v>
      </c>
      <c r="Y371" s="6"/>
      <c r="Z371" s="1"/>
    </row>
    <row r="372" spans="1:26" ht="48" customHeight="1" x14ac:dyDescent="0.25">
      <c r="A372" s="5">
        <v>370</v>
      </c>
      <c r="B372" s="6" t="s">
        <v>1100</v>
      </c>
      <c r="C372" s="7" t="s">
        <v>1101</v>
      </c>
      <c r="D372" s="7" t="s">
        <v>1102</v>
      </c>
      <c r="E372" s="33">
        <v>1024</v>
      </c>
      <c r="F372" s="26">
        <v>997.1</v>
      </c>
      <c r="G372" s="26">
        <v>23.6</v>
      </c>
      <c r="H372" s="26">
        <v>139.83000000000001</v>
      </c>
      <c r="I372" s="26">
        <v>177</v>
      </c>
      <c r="J372" s="26">
        <f t="shared" si="35"/>
        <v>1337.53</v>
      </c>
      <c r="K372" s="86">
        <v>1024</v>
      </c>
      <c r="L372" s="26">
        <v>997.1</v>
      </c>
      <c r="M372" s="26">
        <v>23.6</v>
      </c>
      <c r="N372" s="26">
        <f t="shared" si="44"/>
        <v>164.99940000000001</v>
      </c>
      <c r="O372" s="26">
        <v>177</v>
      </c>
      <c r="P372" s="26">
        <f t="shared" si="42"/>
        <v>1362.6994</v>
      </c>
      <c r="Q372" s="87">
        <v>1024</v>
      </c>
      <c r="R372" s="26">
        <v>997.1</v>
      </c>
      <c r="S372" s="26">
        <v>23.6</v>
      </c>
      <c r="T372" s="26">
        <f t="shared" si="45"/>
        <v>164.99940000000001</v>
      </c>
      <c r="U372" s="26">
        <v>177</v>
      </c>
      <c r="V372" s="26">
        <f t="shared" si="43"/>
        <v>1362.6994</v>
      </c>
      <c r="W372" s="6" t="s">
        <v>13</v>
      </c>
      <c r="X372" s="6" t="s">
        <v>1100</v>
      </c>
      <c r="Y372" s="6"/>
      <c r="Z372" s="1"/>
    </row>
    <row r="373" spans="1:26" ht="48" customHeight="1" x14ac:dyDescent="0.25">
      <c r="A373" s="5">
        <v>371</v>
      </c>
      <c r="B373" s="6" t="s">
        <v>1103</v>
      </c>
      <c r="C373" s="7" t="s">
        <v>1104</v>
      </c>
      <c r="D373" s="7" t="s">
        <v>1105</v>
      </c>
      <c r="E373" s="33">
        <v>128</v>
      </c>
      <c r="F373" s="26">
        <v>572.29999999999995</v>
      </c>
      <c r="G373" s="26">
        <v>23.6</v>
      </c>
      <c r="H373" s="26">
        <v>139.83000000000001</v>
      </c>
      <c r="I373" s="26">
        <v>177</v>
      </c>
      <c r="J373" s="26">
        <f t="shared" si="35"/>
        <v>912.73</v>
      </c>
      <c r="K373" s="86">
        <v>128</v>
      </c>
      <c r="L373" s="26">
        <v>572.29999999999995</v>
      </c>
      <c r="M373" s="26">
        <v>23.6</v>
      </c>
      <c r="N373" s="26">
        <f t="shared" si="44"/>
        <v>164.99940000000001</v>
      </c>
      <c r="O373" s="26">
        <v>177</v>
      </c>
      <c r="P373" s="26">
        <f t="shared" si="42"/>
        <v>937.89940000000001</v>
      </c>
      <c r="Q373" s="87">
        <v>128</v>
      </c>
      <c r="R373" s="26">
        <v>572.29999999999995</v>
      </c>
      <c r="S373" s="26">
        <v>23.6</v>
      </c>
      <c r="T373" s="26">
        <f t="shared" si="45"/>
        <v>164.99940000000001</v>
      </c>
      <c r="U373" s="26">
        <v>177</v>
      </c>
      <c r="V373" s="26">
        <f t="shared" si="43"/>
        <v>937.89940000000001</v>
      </c>
      <c r="W373" s="6" t="s">
        <v>13</v>
      </c>
      <c r="X373" s="6" t="s">
        <v>1103</v>
      </c>
      <c r="Y373" s="6"/>
      <c r="Z373" s="1"/>
    </row>
    <row r="374" spans="1:26" ht="48" customHeight="1" x14ac:dyDescent="0.25">
      <c r="A374" s="5">
        <v>372</v>
      </c>
      <c r="B374" s="6" t="s">
        <v>1106</v>
      </c>
      <c r="C374" s="7" t="s">
        <v>1107</v>
      </c>
      <c r="D374" s="7" t="s">
        <v>1108</v>
      </c>
      <c r="E374" s="33">
        <v>512</v>
      </c>
      <c r="F374" s="26">
        <v>855.5</v>
      </c>
      <c r="G374" s="26">
        <v>23.6</v>
      </c>
      <c r="H374" s="26">
        <v>139.83000000000001</v>
      </c>
      <c r="I374" s="26">
        <v>177</v>
      </c>
      <c r="J374" s="26">
        <f t="shared" si="35"/>
        <v>1195.93</v>
      </c>
      <c r="K374" s="86">
        <v>512</v>
      </c>
      <c r="L374" s="26">
        <v>855.5</v>
      </c>
      <c r="M374" s="26">
        <v>23.6</v>
      </c>
      <c r="N374" s="26">
        <f t="shared" si="44"/>
        <v>164.99940000000001</v>
      </c>
      <c r="O374" s="26">
        <v>177</v>
      </c>
      <c r="P374" s="26">
        <f t="shared" si="42"/>
        <v>1221.0994000000001</v>
      </c>
      <c r="Q374" s="87">
        <v>512</v>
      </c>
      <c r="R374" s="26">
        <v>855.5</v>
      </c>
      <c r="S374" s="26">
        <v>23.6</v>
      </c>
      <c r="T374" s="26">
        <f t="shared" si="45"/>
        <v>164.99940000000001</v>
      </c>
      <c r="U374" s="26">
        <v>177</v>
      </c>
      <c r="V374" s="26">
        <f t="shared" si="43"/>
        <v>1221.0994000000001</v>
      </c>
      <c r="W374" s="6" t="s">
        <v>13</v>
      </c>
      <c r="X374" s="6" t="s">
        <v>1106</v>
      </c>
      <c r="Y374" s="6"/>
      <c r="Z374" s="1"/>
    </row>
    <row r="375" spans="1:26" ht="48" customHeight="1" x14ac:dyDescent="0.25">
      <c r="A375" s="5">
        <v>373</v>
      </c>
      <c r="B375" s="6" t="s">
        <v>1109</v>
      </c>
      <c r="C375" s="7" t="s">
        <v>1110</v>
      </c>
      <c r="D375" s="7" t="s">
        <v>1111</v>
      </c>
      <c r="E375" s="33">
        <v>128</v>
      </c>
      <c r="F375" s="26">
        <v>572.29999999999995</v>
      </c>
      <c r="G375" s="26">
        <v>23.6</v>
      </c>
      <c r="H375" s="26">
        <v>139.83000000000001</v>
      </c>
      <c r="I375" s="26">
        <v>177</v>
      </c>
      <c r="J375" s="26">
        <f t="shared" si="35"/>
        <v>912.73</v>
      </c>
      <c r="K375" s="86">
        <v>128</v>
      </c>
      <c r="L375" s="26">
        <v>572.29999999999995</v>
      </c>
      <c r="M375" s="26">
        <v>23.6</v>
      </c>
      <c r="N375" s="26">
        <f t="shared" si="44"/>
        <v>164.99940000000001</v>
      </c>
      <c r="O375" s="26">
        <v>177</v>
      </c>
      <c r="P375" s="26">
        <f t="shared" si="42"/>
        <v>937.89940000000001</v>
      </c>
      <c r="Q375" s="87">
        <v>128</v>
      </c>
      <c r="R375" s="26">
        <v>572.29999999999995</v>
      </c>
      <c r="S375" s="26">
        <v>23.6</v>
      </c>
      <c r="T375" s="26">
        <f t="shared" si="45"/>
        <v>164.99940000000001</v>
      </c>
      <c r="U375" s="26">
        <v>177</v>
      </c>
      <c r="V375" s="26">
        <f t="shared" si="43"/>
        <v>937.89940000000001</v>
      </c>
      <c r="W375" s="6" t="s">
        <v>13</v>
      </c>
      <c r="X375" s="6" t="s">
        <v>1109</v>
      </c>
      <c r="Y375" s="6"/>
      <c r="Z375" s="1"/>
    </row>
    <row r="376" spans="1:26" s="50" customFormat="1" ht="48" customHeight="1" x14ac:dyDescent="0.25">
      <c r="A376" s="44">
        <v>374</v>
      </c>
      <c r="B376" s="45" t="s">
        <v>1112</v>
      </c>
      <c r="C376" s="46" t="s">
        <v>1113</v>
      </c>
      <c r="D376" s="46" t="s">
        <v>1114</v>
      </c>
      <c r="E376" s="47">
        <v>10240</v>
      </c>
      <c r="F376" s="48">
        <v>8425.2000000000007</v>
      </c>
      <c r="G376" s="48">
        <v>35.4</v>
      </c>
      <c r="H376" s="48"/>
      <c r="I376" s="48">
        <v>177</v>
      </c>
      <c r="J376" s="48">
        <f t="shared" si="35"/>
        <v>8637.6</v>
      </c>
      <c r="K376" s="86">
        <v>10240</v>
      </c>
      <c r="L376" s="48">
        <v>8425.2000000000007</v>
      </c>
      <c r="M376" s="48">
        <v>35.4</v>
      </c>
      <c r="N376" s="48"/>
      <c r="O376" s="48">
        <v>177</v>
      </c>
      <c r="P376" s="48">
        <f t="shared" si="42"/>
        <v>8637.6</v>
      </c>
      <c r="Q376" s="87">
        <v>10240</v>
      </c>
      <c r="R376" s="48">
        <v>8425.2000000000007</v>
      </c>
      <c r="S376" s="48">
        <v>35.4</v>
      </c>
      <c r="T376" s="48"/>
      <c r="U376" s="48">
        <v>177</v>
      </c>
      <c r="V376" s="48">
        <f t="shared" si="43"/>
        <v>8637.6</v>
      </c>
      <c r="W376" s="45" t="s">
        <v>20</v>
      </c>
      <c r="X376" s="45" t="s">
        <v>1112</v>
      </c>
      <c r="Y376" s="45"/>
      <c r="Z376" s="49"/>
    </row>
    <row r="377" spans="1:26" ht="48" customHeight="1" x14ac:dyDescent="0.25">
      <c r="A377" s="5">
        <v>375</v>
      </c>
      <c r="B377" s="6" t="s">
        <v>1115</v>
      </c>
      <c r="C377" s="7" t="s">
        <v>1116</v>
      </c>
      <c r="D377" s="7" t="s">
        <v>1117</v>
      </c>
      <c r="E377" s="33">
        <v>1024</v>
      </c>
      <c r="F377" s="26">
        <v>4235</v>
      </c>
      <c r="G377" s="26"/>
      <c r="H377" s="26"/>
      <c r="I377" s="26">
        <v>177</v>
      </c>
      <c r="J377" s="26">
        <f t="shared" si="35"/>
        <v>4412</v>
      </c>
      <c r="K377" s="86">
        <v>1024</v>
      </c>
      <c r="L377" s="26">
        <v>4235</v>
      </c>
      <c r="M377" s="26"/>
      <c r="N377" s="26">
        <f t="shared" ref="N377:N378" si="46">139.83*1.18</f>
        <v>164.99940000000001</v>
      </c>
      <c r="O377" s="26">
        <v>177</v>
      </c>
      <c r="P377" s="26">
        <f t="shared" si="42"/>
        <v>4576.9993999999997</v>
      </c>
      <c r="Q377" s="87">
        <v>1024</v>
      </c>
      <c r="R377" s="26">
        <v>4235</v>
      </c>
      <c r="S377" s="26"/>
      <c r="T377" s="26">
        <f t="shared" ref="T377:T378" si="47">139.83*1.18</f>
        <v>164.99940000000001</v>
      </c>
      <c r="U377" s="26">
        <v>177</v>
      </c>
      <c r="V377" s="26">
        <f t="shared" si="43"/>
        <v>4576.9993999999997</v>
      </c>
      <c r="W377" s="6" t="s">
        <v>61</v>
      </c>
      <c r="X377" s="6" t="s">
        <v>1115</v>
      </c>
      <c r="Y377" s="6"/>
      <c r="Z377" s="1"/>
    </row>
    <row r="378" spans="1:26" ht="48" customHeight="1" x14ac:dyDescent="0.25">
      <c r="A378" s="5">
        <v>376</v>
      </c>
      <c r="B378" s="6" t="s">
        <v>1118</v>
      </c>
      <c r="C378" s="7" t="s">
        <v>1119</v>
      </c>
      <c r="D378" s="7" t="s">
        <v>1120</v>
      </c>
      <c r="E378" s="33">
        <v>128</v>
      </c>
      <c r="F378" s="26">
        <v>572.29999999999995</v>
      </c>
      <c r="G378" s="26">
        <v>23.6</v>
      </c>
      <c r="H378" s="26">
        <v>139.83000000000001</v>
      </c>
      <c r="I378" s="26">
        <v>177</v>
      </c>
      <c r="J378" s="26">
        <f t="shared" si="35"/>
        <v>912.73</v>
      </c>
      <c r="K378" s="86">
        <v>128</v>
      </c>
      <c r="L378" s="26">
        <v>572.29999999999995</v>
      </c>
      <c r="M378" s="26">
        <v>23.6</v>
      </c>
      <c r="N378" s="26">
        <f t="shared" si="46"/>
        <v>164.99940000000001</v>
      </c>
      <c r="O378" s="26">
        <v>177</v>
      </c>
      <c r="P378" s="26">
        <f t="shared" si="42"/>
        <v>937.89940000000001</v>
      </c>
      <c r="Q378" s="87">
        <v>128</v>
      </c>
      <c r="R378" s="26">
        <v>572.29999999999995</v>
      </c>
      <c r="S378" s="26">
        <v>23.6</v>
      </c>
      <c r="T378" s="26">
        <f t="shared" si="47"/>
        <v>164.99940000000001</v>
      </c>
      <c r="U378" s="26">
        <v>177</v>
      </c>
      <c r="V378" s="26">
        <f t="shared" si="43"/>
        <v>937.89940000000001</v>
      </c>
      <c r="W378" s="6" t="s">
        <v>13</v>
      </c>
      <c r="X378" s="6" t="s">
        <v>1118</v>
      </c>
      <c r="Y378" s="6"/>
      <c r="Z378" s="1"/>
    </row>
    <row r="379" spans="1:26" ht="60" customHeight="1" x14ac:dyDescent="0.25">
      <c r="A379" s="5">
        <v>377</v>
      </c>
      <c r="B379" s="6" t="s">
        <v>1121</v>
      </c>
      <c r="C379" s="7" t="s">
        <v>1122</v>
      </c>
      <c r="D379" s="7" t="s">
        <v>1123</v>
      </c>
      <c r="E379" s="33">
        <v>128</v>
      </c>
      <c r="F379" s="26">
        <v>572.29999999999995</v>
      </c>
      <c r="G379" s="26">
        <v>23.6</v>
      </c>
      <c r="H379" s="26"/>
      <c r="I379" s="26">
        <v>177</v>
      </c>
      <c r="J379" s="26">
        <f t="shared" si="35"/>
        <v>772.9</v>
      </c>
      <c r="K379" s="86">
        <v>128</v>
      </c>
      <c r="L379" s="26">
        <v>572.29999999999995</v>
      </c>
      <c r="M379" s="26">
        <v>23.6</v>
      </c>
      <c r="N379" s="26"/>
      <c r="O379" s="26">
        <v>177</v>
      </c>
      <c r="P379" s="26">
        <f t="shared" si="42"/>
        <v>772.9</v>
      </c>
      <c r="Q379" s="87">
        <v>128</v>
      </c>
      <c r="R379" s="26">
        <v>572.29999999999995</v>
      </c>
      <c r="S379" s="26">
        <v>23.6</v>
      </c>
      <c r="T379" s="26"/>
      <c r="U379" s="26">
        <v>177</v>
      </c>
      <c r="V379" s="26">
        <f t="shared" si="43"/>
        <v>772.9</v>
      </c>
      <c r="W379" s="6" t="s">
        <v>13</v>
      </c>
      <c r="X379" s="6" t="s">
        <v>1121</v>
      </c>
      <c r="Y379" s="6"/>
      <c r="Z379" s="1"/>
    </row>
    <row r="380" spans="1:26" ht="48" customHeight="1" x14ac:dyDescent="0.25">
      <c r="A380" s="5">
        <v>378</v>
      </c>
      <c r="B380" s="6" t="s">
        <v>1124</v>
      </c>
      <c r="C380" s="7" t="s">
        <v>1125</v>
      </c>
      <c r="D380" s="7" t="s">
        <v>1126</v>
      </c>
      <c r="E380" s="33">
        <v>128</v>
      </c>
      <c r="F380" s="26">
        <v>572.29999999999995</v>
      </c>
      <c r="G380" s="26">
        <v>23.6</v>
      </c>
      <c r="H380" s="26">
        <v>139.83000000000001</v>
      </c>
      <c r="I380" s="26">
        <v>177</v>
      </c>
      <c r="J380" s="26">
        <f t="shared" si="35"/>
        <v>912.73</v>
      </c>
      <c r="K380" s="86">
        <v>128</v>
      </c>
      <c r="L380" s="26">
        <v>572.29999999999995</v>
      </c>
      <c r="M380" s="26">
        <v>23.6</v>
      </c>
      <c r="N380" s="26">
        <f>139.83*1.18</f>
        <v>164.99940000000001</v>
      </c>
      <c r="O380" s="26">
        <v>177</v>
      </c>
      <c r="P380" s="26">
        <f t="shared" si="42"/>
        <v>937.89940000000001</v>
      </c>
      <c r="Q380" s="87">
        <v>128</v>
      </c>
      <c r="R380" s="26">
        <v>572.29999999999995</v>
      </c>
      <c r="S380" s="26">
        <v>23.6</v>
      </c>
      <c r="T380" s="26">
        <f>139.83*1.18</f>
        <v>164.99940000000001</v>
      </c>
      <c r="U380" s="26">
        <v>177</v>
      </c>
      <c r="V380" s="26">
        <f t="shared" si="43"/>
        <v>937.89940000000001</v>
      </c>
      <c r="W380" s="6" t="s">
        <v>13</v>
      </c>
      <c r="X380" s="6" t="s">
        <v>1124</v>
      </c>
      <c r="Y380" s="6"/>
      <c r="Z380" s="1"/>
    </row>
    <row r="381" spans="1:26" ht="48" customHeight="1" x14ac:dyDescent="0.25">
      <c r="A381" s="5">
        <v>379</v>
      </c>
      <c r="B381" s="6" t="s">
        <v>1127</v>
      </c>
      <c r="C381" s="7" t="s">
        <v>1128</v>
      </c>
      <c r="D381" s="7" t="s">
        <v>1129</v>
      </c>
      <c r="E381" s="33">
        <v>1024</v>
      </c>
      <c r="F381" s="26">
        <v>4235</v>
      </c>
      <c r="G381" s="26"/>
      <c r="H381" s="26"/>
      <c r="I381" s="26">
        <v>177</v>
      </c>
      <c r="J381" s="26">
        <f t="shared" si="35"/>
        <v>4412</v>
      </c>
      <c r="K381" s="86">
        <v>1024</v>
      </c>
      <c r="L381" s="26">
        <v>4235</v>
      </c>
      <c r="M381" s="26"/>
      <c r="N381" s="26"/>
      <c r="O381" s="26">
        <v>177</v>
      </c>
      <c r="P381" s="26">
        <f t="shared" si="42"/>
        <v>4412</v>
      </c>
      <c r="Q381" s="87">
        <v>1024</v>
      </c>
      <c r="R381" s="26">
        <v>4235</v>
      </c>
      <c r="S381" s="26"/>
      <c r="T381" s="26"/>
      <c r="U381" s="26">
        <v>177</v>
      </c>
      <c r="V381" s="26">
        <f t="shared" si="43"/>
        <v>4412</v>
      </c>
      <c r="W381" s="6" t="s">
        <v>61</v>
      </c>
      <c r="X381" s="6" t="s">
        <v>1127</v>
      </c>
      <c r="Y381" s="6"/>
      <c r="Z381" s="1"/>
    </row>
    <row r="382" spans="1:26" ht="48" customHeight="1" x14ac:dyDescent="0.25">
      <c r="A382" s="5">
        <v>380</v>
      </c>
      <c r="B382" s="6" t="s">
        <v>1130</v>
      </c>
      <c r="C382" s="7" t="s">
        <v>1131</v>
      </c>
      <c r="D382" s="7" t="s">
        <v>1132</v>
      </c>
      <c r="E382" s="33">
        <v>1024</v>
      </c>
      <c r="F382" s="26">
        <v>4235</v>
      </c>
      <c r="G382" s="26"/>
      <c r="H382" s="26"/>
      <c r="I382" s="26">
        <v>177</v>
      </c>
      <c r="J382" s="26">
        <f t="shared" si="35"/>
        <v>4412</v>
      </c>
      <c r="K382" s="86">
        <v>1024</v>
      </c>
      <c r="L382" s="26">
        <v>4235</v>
      </c>
      <c r="M382" s="26"/>
      <c r="N382" s="26">
        <f>139.83*1.18</f>
        <v>164.99940000000001</v>
      </c>
      <c r="O382" s="26">
        <v>177</v>
      </c>
      <c r="P382" s="26">
        <f t="shared" si="42"/>
        <v>4576.9993999999997</v>
      </c>
      <c r="Q382" s="87">
        <v>1024</v>
      </c>
      <c r="R382" s="26">
        <v>4235</v>
      </c>
      <c r="S382" s="26"/>
      <c r="T382" s="26">
        <f>139.83*1.18</f>
        <v>164.99940000000001</v>
      </c>
      <c r="U382" s="26">
        <v>177</v>
      </c>
      <c r="V382" s="26">
        <f t="shared" si="43"/>
        <v>4576.9993999999997</v>
      </c>
      <c r="W382" s="6" t="s">
        <v>61</v>
      </c>
      <c r="X382" s="6" t="s">
        <v>1130</v>
      </c>
      <c r="Y382" s="6"/>
      <c r="Z382" s="1"/>
    </row>
    <row r="383" spans="1:26" ht="60" customHeight="1" x14ac:dyDescent="0.25">
      <c r="A383" s="5">
        <v>381</v>
      </c>
      <c r="B383" s="6" t="s">
        <v>1133</v>
      </c>
      <c r="C383" s="7" t="s">
        <v>1134</v>
      </c>
      <c r="D383" s="7" t="s">
        <v>1135</v>
      </c>
      <c r="E383" s="33">
        <v>128</v>
      </c>
      <c r="F383" s="26">
        <v>572.29999999999995</v>
      </c>
      <c r="G383" s="26"/>
      <c r="H383" s="26"/>
      <c r="I383" s="26">
        <v>177</v>
      </c>
      <c r="J383" s="26">
        <f t="shared" si="35"/>
        <v>749.3</v>
      </c>
      <c r="K383" s="86">
        <v>128</v>
      </c>
      <c r="L383" s="26">
        <v>572.29999999999995</v>
      </c>
      <c r="M383" s="26"/>
      <c r="N383" s="26"/>
      <c r="O383" s="26">
        <v>177</v>
      </c>
      <c r="P383" s="26">
        <f t="shared" si="42"/>
        <v>749.3</v>
      </c>
      <c r="Q383" s="87">
        <v>128</v>
      </c>
      <c r="R383" s="26">
        <v>572.29999999999995</v>
      </c>
      <c r="S383" s="26"/>
      <c r="T383" s="26"/>
      <c r="U383" s="26">
        <v>177</v>
      </c>
      <c r="V383" s="26">
        <f t="shared" si="43"/>
        <v>749.3</v>
      </c>
      <c r="W383" s="6" t="s">
        <v>42</v>
      </c>
      <c r="X383" s="6" t="s">
        <v>1133</v>
      </c>
      <c r="Y383" s="6"/>
      <c r="Z383" s="1"/>
    </row>
    <row r="384" spans="1:26" ht="96" customHeight="1" x14ac:dyDescent="0.25">
      <c r="A384" s="5">
        <v>382</v>
      </c>
      <c r="B384" s="6" t="s">
        <v>1136</v>
      </c>
      <c r="C384" s="7" t="s">
        <v>1137</v>
      </c>
      <c r="D384" s="7" t="s">
        <v>1138</v>
      </c>
      <c r="E384" s="33">
        <v>4096</v>
      </c>
      <c r="F384" s="26">
        <v>2997.2</v>
      </c>
      <c r="G384" s="26">
        <v>23.6</v>
      </c>
      <c r="H384" s="26">
        <v>139.83000000000001</v>
      </c>
      <c r="I384" s="26">
        <v>177</v>
      </c>
      <c r="J384" s="26">
        <f t="shared" si="35"/>
        <v>3337.6299999999997</v>
      </c>
      <c r="K384" s="86">
        <v>4096</v>
      </c>
      <c r="L384" s="26">
        <v>2997.2</v>
      </c>
      <c r="M384" s="26">
        <v>23.6</v>
      </c>
      <c r="N384" s="26">
        <f t="shared" ref="N384:N385" si="48">139.83*1.18</f>
        <v>164.99940000000001</v>
      </c>
      <c r="O384" s="26">
        <v>177</v>
      </c>
      <c r="P384" s="26">
        <f t="shared" si="42"/>
        <v>3362.7993999999999</v>
      </c>
      <c r="Q384" s="87">
        <v>4096</v>
      </c>
      <c r="R384" s="26">
        <v>2997.2</v>
      </c>
      <c r="S384" s="26">
        <v>23.6</v>
      </c>
      <c r="T384" s="26">
        <f t="shared" ref="T384:T385" si="49">139.83*1.18</f>
        <v>164.99940000000001</v>
      </c>
      <c r="U384" s="26">
        <v>177</v>
      </c>
      <c r="V384" s="26">
        <f t="shared" si="43"/>
        <v>3362.7993999999999</v>
      </c>
      <c r="W384" s="6" t="s">
        <v>13</v>
      </c>
      <c r="X384" s="6" t="s">
        <v>1136</v>
      </c>
      <c r="Y384" s="6"/>
      <c r="Z384" s="1"/>
    </row>
    <row r="385" spans="1:26" ht="48" customHeight="1" x14ac:dyDescent="0.25">
      <c r="A385" s="5">
        <v>383</v>
      </c>
      <c r="B385" s="6" t="s">
        <v>1139</v>
      </c>
      <c r="C385" s="7" t="s">
        <v>1140</v>
      </c>
      <c r="D385" s="7" t="s">
        <v>1141</v>
      </c>
      <c r="E385" s="33">
        <v>1024</v>
      </c>
      <c r="F385" s="26">
        <v>997.1</v>
      </c>
      <c r="G385" s="26">
        <v>23.6</v>
      </c>
      <c r="H385" s="26">
        <v>139.83000000000001</v>
      </c>
      <c r="I385" s="26">
        <v>177</v>
      </c>
      <c r="J385" s="26">
        <f t="shared" si="35"/>
        <v>1337.53</v>
      </c>
      <c r="K385" s="86">
        <v>1024</v>
      </c>
      <c r="L385" s="26">
        <v>997.1</v>
      </c>
      <c r="M385" s="26">
        <v>23.6</v>
      </c>
      <c r="N385" s="26">
        <f t="shared" si="48"/>
        <v>164.99940000000001</v>
      </c>
      <c r="O385" s="26">
        <v>177</v>
      </c>
      <c r="P385" s="26">
        <f t="shared" si="42"/>
        <v>1362.6994</v>
      </c>
      <c r="Q385" s="87">
        <v>1024</v>
      </c>
      <c r="R385" s="26">
        <v>997.1</v>
      </c>
      <c r="S385" s="26">
        <v>23.6</v>
      </c>
      <c r="T385" s="26">
        <f t="shared" si="49"/>
        <v>164.99940000000001</v>
      </c>
      <c r="U385" s="26">
        <v>177</v>
      </c>
      <c r="V385" s="26">
        <f t="shared" si="43"/>
        <v>1362.6994</v>
      </c>
      <c r="W385" s="6" t="s">
        <v>13</v>
      </c>
      <c r="X385" s="6" t="s">
        <v>1139</v>
      </c>
      <c r="Y385" s="6"/>
      <c r="Z385" s="1"/>
    </row>
    <row r="386" spans="1:26" ht="60" customHeight="1" x14ac:dyDescent="0.25">
      <c r="A386" s="5">
        <v>384</v>
      </c>
      <c r="B386" s="6" t="s">
        <v>1142</v>
      </c>
      <c r="C386" s="7" t="s">
        <v>1143</v>
      </c>
      <c r="D386" s="7" t="s">
        <v>1144</v>
      </c>
      <c r="E386" s="33">
        <v>128</v>
      </c>
      <c r="F386" s="26">
        <v>572.29999999999995</v>
      </c>
      <c r="G386" s="26">
        <v>23.6</v>
      </c>
      <c r="H386" s="26"/>
      <c r="I386" s="26">
        <v>177</v>
      </c>
      <c r="J386" s="26">
        <f t="shared" si="35"/>
        <v>772.9</v>
      </c>
      <c r="K386" s="86">
        <v>128</v>
      </c>
      <c r="L386" s="26">
        <v>572.29999999999995</v>
      </c>
      <c r="M386" s="26">
        <v>23.6</v>
      </c>
      <c r="N386" s="26"/>
      <c r="O386" s="26">
        <v>177</v>
      </c>
      <c r="P386" s="26">
        <f t="shared" si="42"/>
        <v>772.9</v>
      </c>
      <c r="Q386" s="87">
        <v>128</v>
      </c>
      <c r="R386" s="26">
        <v>572.29999999999995</v>
      </c>
      <c r="S386" s="26">
        <v>23.6</v>
      </c>
      <c r="T386" s="26"/>
      <c r="U386" s="26">
        <v>177</v>
      </c>
      <c r="V386" s="26">
        <f t="shared" si="43"/>
        <v>772.9</v>
      </c>
      <c r="W386" s="6" t="s">
        <v>13</v>
      </c>
      <c r="X386" s="6" t="s">
        <v>1142</v>
      </c>
      <c r="Y386" s="6"/>
      <c r="Z386" s="1"/>
    </row>
    <row r="387" spans="1:26" ht="60" customHeight="1" x14ac:dyDescent="0.25">
      <c r="A387" s="5">
        <v>385</v>
      </c>
      <c r="B387" s="6" t="s">
        <v>1145</v>
      </c>
      <c r="C387" s="7" t="s">
        <v>1146</v>
      </c>
      <c r="D387" s="7" t="s">
        <v>1147</v>
      </c>
      <c r="E387" s="33">
        <v>1024</v>
      </c>
      <c r="F387" s="26">
        <v>997.1</v>
      </c>
      <c r="G387" s="26">
        <v>23.6</v>
      </c>
      <c r="H387" s="26"/>
      <c r="I387" s="26">
        <v>177</v>
      </c>
      <c r="J387" s="26">
        <f t="shared" si="35"/>
        <v>1197.7</v>
      </c>
      <c r="K387" s="86">
        <v>1024</v>
      </c>
      <c r="L387" s="26">
        <v>997.1</v>
      </c>
      <c r="M387" s="26">
        <v>23.6</v>
      </c>
      <c r="N387" s="26"/>
      <c r="O387" s="26">
        <v>177</v>
      </c>
      <c r="P387" s="26">
        <f t="shared" si="42"/>
        <v>1197.7</v>
      </c>
      <c r="Q387" s="87">
        <v>1024</v>
      </c>
      <c r="R387" s="26">
        <v>997.1</v>
      </c>
      <c r="S387" s="26">
        <v>23.6</v>
      </c>
      <c r="T387" s="26"/>
      <c r="U387" s="26">
        <v>177</v>
      </c>
      <c r="V387" s="26">
        <f t="shared" si="43"/>
        <v>1197.7</v>
      </c>
      <c r="W387" s="6" t="s">
        <v>13</v>
      </c>
      <c r="X387" s="6" t="s">
        <v>1145</v>
      </c>
      <c r="Y387" s="6"/>
      <c r="Z387" s="1"/>
    </row>
    <row r="388" spans="1:26" ht="48" customHeight="1" x14ac:dyDescent="0.25">
      <c r="A388" s="5">
        <v>386</v>
      </c>
      <c r="B388" s="6" t="s">
        <v>1148</v>
      </c>
      <c r="C388" s="7" t="s">
        <v>1149</v>
      </c>
      <c r="D388" s="7" t="s">
        <v>1150</v>
      </c>
      <c r="E388" s="33">
        <v>10240</v>
      </c>
      <c r="F388" s="26">
        <v>8425.2000000000007</v>
      </c>
      <c r="G388" s="26">
        <v>35.4</v>
      </c>
      <c r="H388" s="26"/>
      <c r="I388" s="26">
        <v>177</v>
      </c>
      <c r="J388" s="26">
        <f t="shared" ref="J388:J451" si="50">F388+G388+H388+I388</f>
        <v>8637.6</v>
      </c>
      <c r="K388" s="86">
        <v>10240</v>
      </c>
      <c r="L388" s="26">
        <v>8425.2000000000007</v>
      </c>
      <c r="M388" s="26">
        <v>35.4</v>
      </c>
      <c r="N388" s="26"/>
      <c r="O388" s="26">
        <v>177</v>
      </c>
      <c r="P388" s="26">
        <f t="shared" si="42"/>
        <v>8637.6</v>
      </c>
      <c r="Q388" s="87">
        <v>10240</v>
      </c>
      <c r="R388" s="26">
        <v>8425.2000000000007</v>
      </c>
      <c r="S388" s="26">
        <v>35.4</v>
      </c>
      <c r="T388" s="26"/>
      <c r="U388" s="26">
        <v>177</v>
      </c>
      <c r="V388" s="26">
        <f t="shared" si="43"/>
        <v>8637.6</v>
      </c>
      <c r="W388" s="6" t="s">
        <v>20</v>
      </c>
      <c r="X388" s="6" t="s">
        <v>1148</v>
      </c>
      <c r="Y388" s="6"/>
      <c r="Z388" s="1"/>
    </row>
    <row r="389" spans="1:26" ht="48" customHeight="1" x14ac:dyDescent="0.25">
      <c r="A389" s="5">
        <v>387</v>
      </c>
      <c r="B389" s="6" t="s">
        <v>1151</v>
      </c>
      <c r="C389" s="7" t="s">
        <v>1152</v>
      </c>
      <c r="D389" s="7" t="s">
        <v>1153</v>
      </c>
      <c r="E389" s="33">
        <v>4096</v>
      </c>
      <c r="F389" s="26">
        <v>2997.2</v>
      </c>
      <c r="G389" s="26">
        <v>23.6</v>
      </c>
      <c r="H389" s="26"/>
      <c r="I389" s="26">
        <v>177</v>
      </c>
      <c r="J389" s="26">
        <f t="shared" si="50"/>
        <v>3197.7999999999997</v>
      </c>
      <c r="K389" s="86">
        <v>4096</v>
      </c>
      <c r="L389" s="26">
        <v>2997.2</v>
      </c>
      <c r="M389" s="26">
        <v>23.6</v>
      </c>
      <c r="N389" s="26"/>
      <c r="O389" s="26">
        <v>177</v>
      </c>
      <c r="P389" s="26">
        <f t="shared" si="42"/>
        <v>3197.7999999999997</v>
      </c>
      <c r="Q389" s="87">
        <v>4096</v>
      </c>
      <c r="R389" s="26">
        <v>2997.2</v>
      </c>
      <c r="S389" s="26">
        <v>23.6</v>
      </c>
      <c r="T389" s="26"/>
      <c r="U389" s="26">
        <v>177</v>
      </c>
      <c r="V389" s="26">
        <f t="shared" si="43"/>
        <v>3197.7999999999997</v>
      </c>
      <c r="W389" s="6" t="s">
        <v>13</v>
      </c>
      <c r="X389" s="6" t="s">
        <v>1151</v>
      </c>
      <c r="Y389" s="6"/>
      <c r="Z389" s="1"/>
    </row>
    <row r="390" spans="1:26" ht="60" customHeight="1" x14ac:dyDescent="0.25">
      <c r="A390" s="5">
        <v>388</v>
      </c>
      <c r="B390" s="6" t="s">
        <v>1154</v>
      </c>
      <c r="C390" s="7" t="s">
        <v>1155</v>
      </c>
      <c r="D390" s="7" t="s">
        <v>1156</v>
      </c>
      <c r="E390" s="33">
        <v>1024</v>
      </c>
      <c r="F390" s="26">
        <v>4235</v>
      </c>
      <c r="G390" s="26"/>
      <c r="H390" s="26"/>
      <c r="I390" s="26">
        <v>177</v>
      </c>
      <c r="J390" s="26">
        <f t="shared" si="50"/>
        <v>4412</v>
      </c>
      <c r="K390" s="86">
        <v>1024</v>
      </c>
      <c r="L390" s="26">
        <v>4235</v>
      </c>
      <c r="M390" s="26"/>
      <c r="N390" s="26"/>
      <c r="O390" s="26">
        <v>177</v>
      </c>
      <c r="P390" s="26">
        <f t="shared" si="42"/>
        <v>4412</v>
      </c>
      <c r="Q390" s="87">
        <v>1024</v>
      </c>
      <c r="R390" s="26">
        <v>4235</v>
      </c>
      <c r="S390" s="26"/>
      <c r="T390" s="26"/>
      <c r="U390" s="26">
        <v>177</v>
      </c>
      <c r="V390" s="26">
        <f t="shared" si="43"/>
        <v>4412</v>
      </c>
      <c r="W390" s="6" t="s">
        <v>61</v>
      </c>
      <c r="X390" s="6" t="s">
        <v>1154</v>
      </c>
      <c r="Y390" s="6"/>
      <c r="Z390" s="1"/>
    </row>
    <row r="391" spans="1:26" ht="60" customHeight="1" x14ac:dyDescent="0.25">
      <c r="A391" s="5">
        <v>389</v>
      </c>
      <c r="B391" s="6" t="s">
        <v>1157</v>
      </c>
      <c r="C391" s="7" t="s">
        <v>1158</v>
      </c>
      <c r="D391" s="7" t="s">
        <v>1159</v>
      </c>
      <c r="E391" s="33">
        <v>1024</v>
      </c>
      <c r="F391" s="26">
        <v>4235</v>
      </c>
      <c r="G391" s="26"/>
      <c r="H391" s="26"/>
      <c r="I391" s="26">
        <v>177</v>
      </c>
      <c r="J391" s="26">
        <f t="shared" si="50"/>
        <v>4412</v>
      </c>
      <c r="K391" s="86">
        <v>1024</v>
      </c>
      <c r="L391" s="26">
        <v>4235</v>
      </c>
      <c r="M391" s="26"/>
      <c r="N391" s="26"/>
      <c r="O391" s="26">
        <v>177</v>
      </c>
      <c r="P391" s="26">
        <f t="shared" si="42"/>
        <v>4412</v>
      </c>
      <c r="Q391" s="87">
        <v>1024</v>
      </c>
      <c r="R391" s="26">
        <v>4235</v>
      </c>
      <c r="S391" s="26"/>
      <c r="T391" s="26"/>
      <c r="U391" s="26">
        <v>177</v>
      </c>
      <c r="V391" s="26">
        <f t="shared" si="43"/>
        <v>4412</v>
      </c>
      <c r="W391" s="6" t="s">
        <v>61</v>
      </c>
      <c r="X391" s="6" t="s">
        <v>1157</v>
      </c>
      <c r="Y391" s="6"/>
      <c r="Z391" s="1"/>
    </row>
    <row r="392" spans="1:26" ht="60" customHeight="1" x14ac:dyDescent="0.25">
      <c r="A392" s="5">
        <v>390</v>
      </c>
      <c r="B392" s="6" t="s">
        <v>1160</v>
      </c>
      <c r="C392" s="7" t="s">
        <v>1161</v>
      </c>
      <c r="D392" s="7" t="s">
        <v>1162</v>
      </c>
      <c r="E392" s="33">
        <v>1024</v>
      </c>
      <c r="F392" s="26">
        <v>4235</v>
      </c>
      <c r="G392" s="26"/>
      <c r="H392" s="26"/>
      <c r="I392" s="26">
        <v>177</v>
      </c>
      <c r="J392" s="26">
        <f t="shared" si="50"/>
        <v>4412</v>
      </c>
      <c r="K392" s="86">
        <v>1024</v>
      </c>
      <c r="L392" s="26">
        <v>4235</v>
      </c>
      <c r="M392" s="26"/>
      <c r="N392" s="26"/>
      <c r="O392" s="26">
        <v>177</v>
      </c>
      <c r="P392" s="26">
        <f t="shared" si="42"/>
        <v>4412</v>
      </c>
      <c r="Q392" s="87">
        <v>1024</v>
      </c>
      <c r="R392" s="26">
        <v>4235</v>
      </c>
      <c r="S392" s="26"/>
      <c r="T392" s="26"/>
      <c r="U392" s="26">
        <v>177</v>
      </c>
      <c r="V392" s="26">
        <f t="shared" si="43"/>
        <v>4412</v>
      </c>
      <c r="W392" s="6" t="s">
        <v>61</v>
      </c>
      <c r="X392" s="6" t="s">
        <v>1160</v>
      </c>
      <c r="Y392" s="6"/>
      <c r="Z392" s="1"/>
    </row>
    <row r="393" spans="1:26" ht="60" customHeight="1" x14ac:dyDescent="0.25">
      <c r="A393" s="5">
        <v>391</v>
      </c>
      <c r="B393" s="6" t="s">
        <v>1163</v>
      </c>
      <c r="C393" s="7" t="s">
        <v>1164</v>
      </c>
      <c r="D393" s="7" t="s">
        <v>1165</v>
      </c>
      <c r="E393" s="33">
        <v>512</v>
      </c>
      <c r="F393" s="26">
        <v>855.5</v>
      </c>
      <c r="G393" s="26">
        <v>23.6</v>
      </c>
      <c r="H393" s="26"/>
      <c r="I393" s="26">
        <v>177</v>
      </c>
      <c r="J393" s="26">
        <f t="shared" si="50"/>
        <v>1056.0999999999999</v>
      </c>
      <c r="K393" s="86">
        <v>512</v>
      </c>
      <c r="L393" s="26">
        <v>855.5</v>
      </c>
      <c r="M393" s="26">
        <v>23.6</v>
      </c>
      <c r="N393" s="26"/>
      <c r="O393" s="26">
        <v>177</v>
      </c>
      <c r="P393" s="26">
        <f t="shared" si="42"/>
        <v>1056.0999999999999</v>
      </c>
      <c r="Q393" s="87">
        <v>512</v>
      </c>
      <c r="R393" s="26">
        <v>855.5</v>
      </c>
      <c r="S393" s="26">
        <v>23.6</v>
      </c>
      <c r="T393" s="26"/>
      <c r="U393" s="26">
        <v>177</v>
      </c>
      <c r="V393" s="26">
        <f t="shared" si="43"/>
        <v>1056.0999999999999</v>
      </c>
      <c r="W393" s="6" t="s">
        <v>13</v>
      </c>
      <c r="X393" s="6" t="s">
        <v>1163</v>
      </c>
      <c r="Y393" s="6"/>
      <c r="Z393" s="1"/>
    </row>
    <row r="394" spans="1:26" ht="60" customHeight="1" x14ac:dyDescent="0.25">
      <c r="A394" s="5">
        <v>392</v>
      </c>
      <c r="B394" s="6" t="s">
        <v>1166</v>
      </c>
      <c r="C394" s="7" t="s">
        <v>1167</v>
      </c>
      <c r="D394" s="7" t="s">
        <v>1168</v>
      </c>
      <c r="E394" s="33">
        <v>3072</v>
      </c>
      <c r="F394" s="26">
        <v>2283.3000000000002</v>
      </c>
      <c r="G394" s="26">
        <v>23.6</v>
      </c>
      <c r="H394" s="26"/>
      <c r="I394" s="26">
        <v>177</v>
      </c>
      <c r="J394" s="26">
        <f t="shared" si="50"/>
        <v>2483.9</v>
      </c>
      <c r="K394" s="86">
        <v>3072</v>
      </c>
      <c r="L394" s="26">
        <v>2283.3000000000002</v>
      </c>
      <c r="M394" s="26">
        <v>23.6</v>
      </c>
      <c r="N394" s="26"/>
      <c r="O394" s="26">
        <v>177</v>
      </c>
      <c r="P394" s="26">
        <f t="shared" si="42"/>
        <v>2483.9</v>
      </c>
      <c r="Q394" s="87">
        <v>3072</v>
      </c>
      <c r="R394" s="26">
        <v>2283.3000000000002</v>
      </c>
      <c r="S394" s="26">
        <v>23.6</v>
      </c>
      <c r="T394" s="26"/>
      <c r="U394" s="26">
        <v>177</v>
      </c>
      <c r="V394" s="26">
        <f t="shared" si="43"/>
        <v>2483.9</v>
      </c>
      <c r="W394" s="6" t="s">
        <v>13</v>
      </c>
      <c r="X394" s="6" t="s">
        <v>1166</v>
      </c>
      <c r="Y394" s="6"/>
      <c r="Z394" s="1"/>
    </row>
    <row r="395" spans="1:26" ht="60" customHeight="1" x14ac:dyDescent="0.25">
      <c r="A395" s="5">
        <v>393</v>
      </c>
      <c r="B395" s="6" t="s">
        <v>1169</v>
      </c>
      <c r="C395" s="7" t="s">
        <v>1170</v>
      </c>
      <c r="D395" s="7" t="s">
        <v>1171</v>
      </c>
      <c r="E395" s="33">
        <v>512</v>
      </c>
      <c r="F395" s="26">
        <v>855.5</v>
      </c>
      <c r="G395" s="26">
        <v>23.6</v>
      </c>
      <c r="H395" s="26"/>
      <c r="I395" s="26">
        <v>177</v>
      </c>
      <c r="J395" s="26">
        <f t="shared" si="50"/>
        <v>1056.0999999999999</v>
      </c>
      <c r="K395" s="86">
        <v>512</v>
      </c>
      <c r="L395" s="26">
        <v>855.5</v>
      </c>
      <c r="M395" s="26">
        <v>23.6</v>
      </c>
      <c r="N395" s="26"/>
      <c r="O395" s="26">
        <v>177</v>
      </c>
      <c r="P395" s="26">
        <f t="shared" si="42"/>
        <v>1056.0999999999999</v>
      </c>
      <c r="Q395" s="87">
        <v>512</v>
      </c>
      <c r="R395" s="26">
        <v>855.5</v>
      </c>
      <c r="S395" s="26">
        <v>23.6</v>
      </c>
      <c r="T395" s="26"/>
      <c r="U395" s="26">
        <v>177</v>
      </c>
      <c r="V395" s="26">
        <f t="shared" si="43"/>
        <v>1056.0999999999999</v>
      </c>
      <c r="W395" s="6" t="s">
        <v>13</v>
      </c>
      <c r="X395" s="6" t="s">
        <v>1169</v>
      </c>
      <c r="Y395" s="6"/>
      <c r="Z395" s="1"/>
    </row>
    <row r="396" spans="1:26" ht="84" customHeight="1" x14ac:dyDescent="0.25">
      <c r="A396" s="5">
        <v>394</v>
      </c>
      <c r="B396" s="6" t="s">
        <v>1172</v>
      </c>
      <c r="C396" s="7" t="s">
        <v>1173</v>
      </c>
      <c r="D396" s="7" t="s">
        <v>1174</v>
      </c>
      <c r="E396" s="33">
        <v>128</v>
      </c>
      <c r="F396" s="26">
        <v>572.29999999999995</v>
      </c>
      <c r="G396" s="26">
        <v>23.6</v>
      </c>
      <c r="H396" s="26">
        <v>139.83000000000001</v>
      </c>
      <c r="I396" s="26">
        <v>177</v>
      </c>
      <c r="J396" s="26">
        <f t="shared" si="50"/>
        <v>912.73</v>
      </c>
      <c r="K396" s="86">
        <v>128</v>
      </c>
      <c r="L396" s="26">
        <v>572.29999999999995</v>
      </c>
      <c r="M396" s="26">
        <v>23.6</v>
      </c>
      <c r="N396" s="26">
        <f>139.83*1.18</f>
        <v>164.99940000000001</v>
      </c>
      <c r="O396" s="26">
        <v>177</v>
      </c>
      <c r="P396" s="26">
        <f t="shared" si="42"/>
        <v>937.89940000000001</v>
      </c>
      <c r="Q396" s="87">
        <v>128</v>
      </c>
      <c r="R396" s="26">
        <v>572.29999999999995</v>
      </c>
      <c r="S396" s="26">
        <v>23.6</v>
      </c>
      <c r="T396" s="26">
        <f>139.83*1.18</f>
        <v>164.99940000000001</v>
      </c>
      <c r="U396" s="26">
        <v>177</v>
      </c>
      <c r="V396" s="26">
        <f t="shared" si="43"/>
        <v>937.89940000000001</v>
      </c>
      <c r="W396" s="6" t="s">
        <v>13</v>
      </c>
      <c r="X396" s="6" t="s">
        <v>1172</v>
      </c>
      <c r="Y396" s="6"/>
      <c r="Z396" s="1"/>
    </row>
    <row r="397" spans="1:26" ht="60" customHeight="1" x14ac:dyDescent="0.25">
      <c r="A397" s="5">
        <v>395</v>
      </c>
      <c r="B397" s="6" t="s">
        <v>1175</v>
      </c>
      <c r="C397" s="7" t="s">
        <v>1176</v>
      </c>
      <c r="D397" s="7" t="s">
        <v>1177</v>
      </c>
      <c r="E397" s="33">
        <v>1024</v>
      </c>
      <c r="F397" s="26">
        <v>997.1</v>
      </c>
      <c r="G397" s="26">
        <v>23.6</v>
      </c>
      <c r="H397" s="26"/>
      <c r="I397" s="26">
        <v>177</v>
      </c>
      <c r="J397" s="26">
        <f t="shared" si="50"/>
        <v>1197.7</v>
      </c>
      <c r="K397" s="86">
        <v>1024</v>
      </c>
      <c r="L397" s="26">
        <v>997.1</v>
      </c>
      <c r="M397" s="26">
        <v>23.6</v>
      </c>
      <c r="N397" s="26"/>
      <c r="O397" s="26">
        <v>177</v>
      </c>
      <c r="P397" s="26">
        <f t="shared" si="42"/>
        <v>1197.7</v>
      </c>
      <c r="Q397" s="87">
        <v>1024</v>
      </c>
      <c r="R397" s="26">
        <v>997.1</v>
      </c>
      <c r="S397" s="26">
        <v>23.6</v>
      </c>
      <c r="T397" s="26"/>
      <c r="U397" s="26">
        <v>177</v>
      </c>
      <c r="V397" s="26">
        <f t="shared" si="43"/>
        <v>1197.7</v>
      </c>
      <c r="W397" s="6" t="s">
        <v>13</v>
      </c>
      <c r="X397" s="6" t="s">
        <v>1175</v>
      </c>
      <c r="Y397" s="6"/>
      <c r="Z397" s="1"/>
    </row>
    <row r="398" spans="1:26" ht="60" customHeight="1" x14ac:dyDescent="0.25">
      <c r="A398" s="5">
        <v>396</v>
      </c>
      <c r="B398" s="6" t="s">
        <v>1178</v>
      </c>
      <c r="C398" s="7" t="s">
        <v>1179</v>
      </c>
      <c r="D398" s="7" t="s">
        <v>1180</v>
      </c>
      <c r="E398" s="33">
        <v>512</v>
      </c>
      <c r="F398" s="26">
        <v>855.5</v>
      </c>
      <c r="G398" s="26">
        <v>23.6</v>
      </c>
      <c r="H398" s="26"/>
      <c r="I398" s="26">
        <v>177</v>
      </c>
      <c r="J398" s="26">
        <f t="shared" si="50"/>
        <v>1056.0999999999999</v>
      </c>
      <c r="K398" s="86">
        <v>512</v>
      </c>
      <c r="L398" s="26">
        <v>855.5</v>
      </c>
      <c r="M398" s="26">
        <v>23.6</v>
      </c>
      <c r="N398" s="26"/>
      <c r="O398" s="26">
        <v>177</v>
      </c>
      <c r="P398" s="26">
        <f t="shared" si="42"/>
        <v>1056.0999999999999</v>
      </c>
      <c r="Q398" s="87">
        <v>512</v>
      </c>
      <c r="R398" s="26">
        <v>855.5</v>
      </c>
      <c r="S398" s="26">
        <v>23.6</v>
      </c>
      <c r="T398" s="26"/>
      <c r="U398" s="26">
        <v>177</v>
      </c>
      <c r="V398" s="26">
        <f t="shared" si="43"/>
        <v>1056.0999999999999</v>
      </c>
      <c r="W398" s="6" t="s">
        <v>13</v>
      </c>
      <c r="X398" s="6" t="s">
        <v>1178</v>
      </c>
      <c r="Y398" s="6"/>
      <c r="Z398" s="1"/>
    </row>
    <row r="399" spans="1:26" ht="60" customHeight="1" x14ac:dyDescent="0.25">
      <c r="A399" s="5">
        <v>397</v>
      </c>
      <c r="B399" s="6" t="s">
        <v>1181</v>
      </c>
      <c r="C399" s="7" t="s">
        <v>1182</v>
      </c>
      <c r="D399" s="7" t="s">
        <v>1183</v>
      </c>
      <c r="E399" s="33">
        <v>128</v>
      </c>
      <c r="F399" s="26">
        <v>572.29999999999995</v>
      </c>
      <c r="G399" s="26"/>
      <c r="H399" s="26"/>
      <c r="I399" s="26">
        <v>177</v>
      </c>
      <c r="J399" s="26">
        <f t="shared" si="50"/>
        <v>749.3</v>
      </c>
      <c r="K399" s="86">
        <v>128</v>
      </c>
      <c r="L399" s="26">
        <v>572.29999999999995</v>
      </c>
      <c r="M399" s="26"/>
      <c r="N399" s="26"/>
      <c r="O399" s="26">
        <v>177</v>
      </c>
      <c r="P399" s="26">
        <f t="shared" si="42"/>
        <v>749.3</v>
      </c>
      <c r="Q399" s="87">
        <v>128</v>
      </c>
      <c r="R399" s="26">
        <v>572.29999999999995</v>
      </c>
      <c r="S399" s="26"/>
      <c r="T399" s="26"/>
      <c r="U399" s="26">
        <v>177</v>
      </c>
      <c r="V399" s="26">
        <f t="shared" si="43"/>
        <v>749.3</v>
      </c>
      <c r="W399" s="6" t="s">
        <v>42</v>
      </c>
      <c r="X399" s="6" t="s">
        <v>1181</v>
      </c>
      <c r="Y399" s="6"/>
      <c r="Z399" s="1"/>
    </row>
    <row r="400" spans="1:26" ht="60" customHeight="1" x14ac:dyDescent="0.25">
      <c r="A400" s="5">
        <v>398</v>
      </c>
      <c r="B400" s="6" t="s">
        <v>1184</v>
      </c>
      <c r="C400" s="7" t="s">
        <v>1185</v>
      </c>
      <c r="D400" s="7" t="s">
        <v>1186</v>
      </c>
      <c r="E400" s="33">
        <v>128</v>
      </c>
      <c r="F400" s="26">
        <v>572.29999999999995</v>
      </c>
      <c r="G400" s="26"/>
      <c r="H400" s="26"/>
      <c r="I400" s="26">
        <v>177</v>
      </c>
      <c r="J400" s="26">
        <f t="shared" si="50"/>
        <v>749.3</v>
      </c>
      <c r="K400" s="86">
        <v>128</v>
      </c>
      <c r="L400" s="26">
        <v>572.29999999999995</v>
      </c>
      <c r="M400" s="26"/>
      <c r="N400" s="26"/>
      <c r="O400" s="26">
        <v>177</v>
      </c>
      <c r="P400" s="26">
        <f t="shared" si="42"/>
        <v>749.3</v>
      </c>
      <c r="Q400" s="87">
        <v>128</v>
      </c>
      <c r="R400" s="26">
        <v>572.29999999999995</v>
      </c>
      <c r="S400" s="26"/>
      <c r="T400" s="26"/>
      <c r="U400" s="26">
        <v>177</v>
      </c>
      <c r="V400" s="26">
        <f t="shared" si="43"/>
        <v>749.3</v>
      </c>
      <c r="W400" s="6" t="s">
        <v>42</v>
      </c>
      <c r="X400" s="6" t="s">
        <v>1184</v>
      </c>
      <c r="Y400" s="6"/>
      <c r="Z400" s="1"/>
    </row>
    <row r="401" spans="1:26" ht="60" customHeight="1" x14ac:dyDescent="0.25">
      <c r="A401" s="5">
        <v>399</v>
      </c>
      <c r="B401" s="6" t="s">
        <v>1187</v>
      </c>
      <c r="C401" s="7" t="s">
        <v>1188</v>
      </c>
      <c r="D401" s="7" t="s">
        <v>1189</v>
      </c>
      <c r="E401" s="33">
        <v>1024</v>
      </c>
      <c r="F401" s="26">
        <v>997.1</v>
      </c>
      <c r="G401" s="26">
        <v>23.6</v>
      </c>
      <c r="H401" s="26"/>
      <c r="I401" s="26">
        <v>177</v>
      </c>
      <c r="J401" s="26">
        <f t="shared" si="50"/>
        <v>1197.7</v>
      </c>
      <c r="K401" s="86">
        <v>1024</v>
      </c>
      <c r="L401" s="26">
        <v>997.1</v>
      </c>
      <c r="M401" s="26">
        <v>23.6</v>
      </c>
      <c r="N401" s="26"/>
      <c r="O401" s="26">
        <v>177</v>
      </c>
      <c r="P401" s="26">
        <f t="shared" si="42"/>
        <v>1197.7</v>
      </c>
      <c r="Q401" s="87">
        <v>1024</v>
      </c>
      <c r="R401" s="26">
        <v>997.1</v>
      </c>
      <c r="S401" s="26">
        <v>23.6</v>
      </c>
      <c r="T401" s="26"/>
      <c r="U401" s="26">
        <v>177</v>
      </c>
      <c r="V401" s="26">
        <f t="shared" si="43"/>
        <v>1197.7</v>
      </c>
      <c r="W401" s="6" t="s">
        <v>13</v>
      </c>
      <c r="X401" s="6" t="s">
        <v>1187</v>
      </c>
      <c r="Y401" s="6"/>
      <c r="Z401" s="1"/>
    </row>
    <row r="402" spans="1:26" ht="72" customHeight="1" x14ac:dyDescent="0.25">
      <c r="A402" s="5">
        <v>400</v>
      </c>
      <c r="B402" s="6" t="s">
        <v>1190</v>
      </c>
      <c r="C402" s="7" t="s">
        <v>1191</v>
      </c>
      <c r="D402" s="7" t="s">
        <v>1192</v>
      </c>
      <c r="E402" s="33">
        <v>512</v>
      </c>
      <c r="F402" s="26">
        <v>855.5</v>
      </c>
      <c r="G402" s="26">
        <v>23.6</v>
      </c>
      <c r="H402" s="26">
        <v>139.83000000000001</v>
      </c>
      <c r="I402" s="26">
        <v>177</v>
      </c>
      <c r="J402" s="26">
        <f t="shared" si="50"/>
        <v>1195.93</v>
      </c>
      <c r="K402" s="86">
        <v>512</v>
      </c>
      <c r="L402" s="26">
        <v>855.5</v>
      </c>
      <c r="M402" s="26">
        <v>23.6</v>
      </c>
      <c r="N402" s="26">
        <f>139.83*1.18</f>
        <v>164.99940000000001</v>
      </c>
      <c r="O402" s="26">
        <v>177</v>
      </c>
      <c r="P402" s="26">
        <f t="shared" si="42"/>
        <v>1221.0994000000001</v>
      </c>
      <c r="Q402" s="87">
        <v>512</v>
      </c>
      <c r="R402" s="26">
        <v>855.5</v>
      </c>
      <c r="S402" s="26">
        <v>23.6</v>
      </c>
      <c r="T402" s="26">
        <f>139.83*1.18</f>
        <v>164.99940000000001</v>
      </c>
      <c r="U402" s="26">
        <v>177</v>
      </c>
      <c r="V402" s="26">
        <f t="shared" si="43"/>
        <v>1221.0994000000001</v>
      </c>
      <c r="W402" s="6" t="s">
        <v>13</v>
      </c>
      <c r="X402" s="6" t="s">
        <v>1190</v>
      </c>
      <c r="Y402" s="6"/>
      <c r="Z402" s="1"/>
    </row>
    <row r="403" spans="1:26" ht="108" customHeight="1" x14ac:dyDescent="0.25">
      <c r="A403" s="5">
        <v>401</v>
      </c>
      <c r="B403" s="6" t="s">
        <v>1193</v>
      </c>
      <c r="C403" s="7" t="s">
        <v>1194</v>
      </c>
      <c r="D403" s="7" t="s">
        <v>1195</v>
      </c>
      <c r="E403" s="33">
        <v>1024</v>
      </c>
      <c r="F403" s="26">
        <v>997.1</v>
      </c>
      <c r="G403" s="26">
        <v>23.6</v>
      </c>
      <c r="H403" s="26"/>
      <c r="I403" s="26">
        <v>177</v>
      </c>
      <c r="J403" s="26">
        <f t="shared" si="50"/>
        <v>1197.7</v>
      </c>
      <c r="K403" s="86">
        <v>1024</v>
      </c>
      <c r="L403" s="26">
        <v>997.1</v>
      </c>
      <c r="M403" s="26">
        <v>23.6</v>
      </c>
      <c r="N403" s="26"/>
      <c r="O403" s="26">
        <v>177</v>
      </c>
      <c r="P403" s="26">
        <f t="shared" si="42"/>
        <v>1197.7</v>
      </c>
      <c r="Q403" s="87">
        <v>1024</v>
      </c>
      <c r="R403" s="26">
        <v>997.1</v>
      </c>
      <c r="S403" s="26">
        <v>23.6</v>
      </c>
      <c r="T403" s="26"/>
      <c r="U403" s="26">
        <v>177</v>
      </c>
      <c r="V403" s="26">
        <f t="shared" si="43"/>
        <v>1197.7</v>
      </c>
      <c r="W403" s="6" t="s">
        <v>13</v>
      </c>
      <c r="X403" s="6" t="s">
        <v>1193</v>
      </c>
      <c r="Y403" s="6"/>
      <c r="Z403" s="1"/>
    </row>
    <row r="404" spans="1:26" ht="32.25" customHeight="1" x14ac:dyDescent="0.25">
      <c r="A404" s="5">
        <v>402</v>
      </c>
      <c r="B404" s="6" t="s">
        <v>1196</v>
      </c>
      <c r="C404" s="7" t="s">
        <v>1197</v>
      </c>
      <c r="D404" s="7" t="s">
        <v>1198</v>
      </c>
      <c r="E404" s="33" t="s">
        <v>2093</v>
      </c>
      <c r="F404" s="26" t="s">
        <v>2086</v>
      </c>
      <c r="G404" s="26"/>
      <c r="H404" s="26"/>
      <c r="I404" s="26" t="s">
        <v>2086</v>
      </c>
      <c r="J404" s="26" t="s">
        <v>2086</v>
      </c>
      <c r="K404" s="86" t="s">
        <v>2093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87" t="s">
        <v>2093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6" t="s">
        <v>2094</v>
      </c>
      <c r="X404" s="6" t="s">
        <v>1196</v>
      </c>
      <c r="Y404" s="38" t="s">
        <v>2095</v>
      </c>
      <c r="Z404" s="1" t="s">
        <v>2163</v>
      </c>
    </row>
    <row r="405" spans="1:26" ht="24" customHeight="1" x14ac:dyDescent="0.25">
      <c r="A405" s="5">
        <v>403</v>
      </c>
      <c r="B405" s="6" t="s">
        <v>1199</v>
      </c>
      <c r="C405" s="7" t="s">
        <v>1200</v>
      </c>
      <c r="D405" s="7" t="s">
        <v>1201</v>
      </c>
      <c r="E405" s="33">
        <v>4096</v>
      </c>
      <c r="F405" s="26">
        <v>2997.2</v>
      </c>
      <c r="G405" s="26">
        <v>23.6</v>
      </c>
      <c r="H405" s="26"/>
      <c r="I405" s="26">
        <v>177</v>
      </c>
      <c r="J405" s="26">
        <f t="shared" si="50"/>
        <v>3197.7999999999997</v>
      </c>
      <c r="K405" s="86">
        <v>4096</v>
      </c>
      <c r="L405" s="26">
        <v>2997.2</v>
      </c>
      <c r="M405" s="26">
        <v>23.6</v>
      </c>
      <c r="N405" s="26"/>
      <c r="O405" s="26">
        <v>177</v>
      </c>
      <c r="P405" s="26">
        <f t="shared" ref="P405:P424" si="51">L405+M405+N405+O405</f>
        <v>3197.7999999999997</v>
      </c>
      <c r="Q405" s="87">
        <v>4096</v>
      </c>
      <c r="R405" s="26">
        <v>2997.2</v>
      </c>
      <c r="S405" s="26">
        <v>23.6</v>
      </c>
      <c r="T405" s="26"/>
      <c r="U405" s="26">
        <v>177</v>
      </c>
      <c r="V405" s="26">
        <f t="shared" ref="V405:V424" si="52">R405+S405+T405+U405</f>
        <v>3197.7999999999997</v>
      </c>
      <c r="W405" s="6" t="s">
        <v>13</v>
      </c>
      <c r="X405" s="6" t="s">
        <v>1199</v>
      </c>
      <c r="Y405" s="6"/>
      <c r="Z405" s="1"/>
    </row>
    <row r="406" spans="1:26" ht="48" customHeight="1" x14ac:dyDescent="0.25">
      <c r="A406" s="5">
        <v>404</v>
      </c>
      <c r="B406" s="6" t="s">
        <v>1202</v>
      </c>
      <c r="C406" s="7" t="s">
        <v>1203</v>
      </c>
      <c r="D406" s="7" t="s">
        <v>1204</v>
      </c>
      <c r="E406" s="33">
        <v>128</v>
      </c>
      <c r="F406" s="26">
        <v>572.29999999999995</v>
      </c>
      <c r="G406" s="26">
        <v>23.6</v>
      </c>
      <c r="H406" s="26">
        <v>139.83000000000001</v>
      </c>
      <c r="I406" s="26">
        <v>177</v>
      </c>
      <c r="J406" s="26">
        <f t="shared" si="50"/>
        <v>912.73</v>
      </c>
      <c r="K406" s="86">
        <v>128</v>
      </c>
      <c r="L406" s="26">
        <v>572.29999999999995</v>
      </c>
      <c r="M406" s="26">
        <v>23.6</v>
      </c>
      <c r="N406" s="26">
        <f>139.83*1.18</f>
        <v>164.99940000000001</v>
      </c>
      <c r="O406" s="26">
        <v>177</v>
      </c>
      <c r="P406" s="26">
        <f t="shared" si="51"/>
        <v>937.89940000000001</v>
      </c>
      <c r="Q406" s="87">
        <v>128</v>
      </c>
      <c r="R406" s="26">
        <v>572.29999999999995</v>
      </c>
      <c r="S406" s="26">
        <v>23.6</v>
      </c>
      <c r="T406" s="26">
        <f>139.83*1.18</f>
        <v>164.99940000000001</v>
      </c>
      <c r="U406" s="26">
        <v>177</v>
      </c>
      <c r="V406" s="26">
        <f t="shared" si="52"/>
        <v>937.89940000000001</v>
      </c>
      <c r="W406" s="6" t="s">
        <v>13</v>
      </c>
      <c r="X406" s="6" t="s">
        <v>1202</v>
      </c>
      <c r="Y406" s="6"/>
      <c r="Z406" s="1"/>
    </row>
    <row r="407" spans="1:26" ht="96" customHeight="1" x14ac:dyDescent="0.25">
      <c r="A407" s="5">
        <v>405</v>
      </c>
      <c r="B407" s="6" t="s">
        <v>1205</v>
      </c>
      <c r="C407" s="7" t="s">
        <v>1206</v>
      </c>
      <c r="D407" s="7" t="s">
        <v>1207</v>
      </c>
      <c r="E407" s="33">
        <v>10240</v>
      </c>
      <c r="F407" s="26">
        <v>8425.2000000000007</v>
      </c>
      <c r="G407" s="26">
        <v>35.4</v>
      </c>
      <c r="H407" s="26"/>
      <c r="I407" s="26">
        <v>177</v>
      </c>
      <c r="J407" s="26">
        <f t="shared" si="50"/>
        <v>8637.6</v>
      </c>
      <c r="K407" s="86">
        <v>10240</v>
      </c>
      <c r="L407" s="26">
        <v>8425.2000000000007</v>
      </c>
      <c r="M407" s="26">
        <v>35.4</v>
      </c>
      <c r="N407" s="26"/>
      <c r="O407" s="26">
        <v>177</v>
      </c>
      <c r="P407" s="26">
        <f t="shared" si="51"/>
        <v>8637.6</v>
      </c>
      <c r="Q407" s="87">
        <v>10240</v>
      </c>
      <c r="R407" s="26">
        <v>8425.2000000000007</v>
      </c>
      <c r="S407" s="26">
        <v>35.4</v>
      </c>
      <c r="T407" s="26"/>
      <c r="U407" s="26">
        <v>177</v>
      </c>
      <c r="V407" s="26">
        <f t="shared" si="52"/>
        <v>8637.6</v>
      </c>
      <c r="W407" s="6" t="s">
        <v>20</v>
      </c>
      <c r="X407" s="6" t="s">
        <v>1205</v>
      </c>
      <c r="Y407" s="6"/>
      <c r="Z407" s="1"/>
    </row>
    <row r="408" spans="1:26" ht="48" customHeight="1" x14ac:dyDescent="0.25">
      <c r="A408" s="5">
        <v>406</v>
      </c>
      <c r="B408" s="6" t="s">
        <v>1208</v>
      </c>
      <c r="C408" s="7" t="s">
        <v>1209</v>
      </c>
      <c r="D408" s="7" t="s">
        <v>1210</v>
      </c>
      <c r="E408" s="33">
        <v>4096</v>
      </c>
      <c r="F408" s="26">
        <v>2997.2</v>
      </c>
      <c r="G408" s="26">
        <v>23.6</v>
      </c>
      <c r="H408" s="26"/>
      <c r="I408" s="26">
        <v>177</v>
      </c>
      <c r="J408" s="26">
        <f t="shared" si="50"/>
        <v>3197.7999999999997</v>
      </c>
      <c r="K408" s="86">
        <v>4096</v>
      </c>
      <c r="L408" s="26">
        <v>2997.2</v>
      </c>
      <c r="M408" s="26">
        <v>23.6</v>
      </c>
      <c r="N408" s="26"/>
      <c r="O408" s="26">
        <v>177</v>
      </c>
      <c r="P408" s="26">
        <f t="shared" si="51"/>
        <v>3197.7999999999997</v>
      </c>
      <c r="Q408" s="87">
        <v>4096</v>
      </c>
      <c r="R408" s="26">
        <v>2997.2</v>
      </c>
      <c r="S408" s="26">
        <v>23.6</v>
      </c>
      <c r="T408" s="26"/>
      <c r="U408" s="26">
        <v>177</v>
      </c>
      <c r="V408" s="26">
        <f t="shared" si="52"/>
        <v>3197.7999999999997</v>
      </c>
      <c r="W408" s="6" t="s">
        <v>13</v>
      </c>
      <c r="X408" s="6" t="s">
        <v>1208</v>
      </c>
      <c r="Y408" s="6"/>
      <c r="Z408" s="1"/>
    </row>
    <row r="409" spans="1:26" ht="48" customHeight="1" x14ac:dyDescent="0.25">
      <c r="A409" s="5">
        <v>407</v>
      </c>
      <c r="B409" s="6" t="s">
        <v>1211</v>
      </c>
      <c r="C409" s="7" t="s">
        <v>1212</v>
      </c>
      <c r="D409" s="7" t="s">
        <v>1213</v>
      </c>
      <c r="E409" s="33">
        <v>2048</v>
      </c>
      <c r="F409" s="26">
        <v>1569.4</v>
      </c>
      <c r="G409" s="26">
        <v>23.6</v>
      </c>
      <c r="H409" s="26"/>
      <c r="I409" s="26">
        <v>177</v>
      </c>
      <c r="J409" s="26">
        <f t="shared" si="50"/>
        <v>1770</v>
      </c>
      <c r="K409" s="86">
        <v>2048</v>
      </c>
      <c r="L409" s="26">
        <v>1569.4</v>
      </c>
      <c r="M409" s="26">
        <v>23.6</v>
      </c>
      <c r="N409" s="26"/>
      <c r="O409" s="26">
        <v>177</v>
      </c>
      <c r="P409" s="26">
        <f t="shared" si="51"/>
        <v>1770</v>
      </c>
      <c r="Q409" s="87">
        <v>2048</v>
      </c>
      <c r="R409" s="26">
        <v>1569.4</v>
      </c>
      <c r="S409" s="26">
        <v>23.6</v>
      </c>
      <c r="T409" s="26"/>
      <c r="U409" s="26">
        <v>177</v>
      </c>
      <c r="V409" s="26">
        <f t="shared" si="52"/>
        <v>1770</v>
      </c>
      <c r="W409" s="6" t="s">
        <v>13</v>
      </c>
      <c r="X409" s="6" t="s">
        <v>1211</v>
      </c>
      <c r="Y409" s="6"/>
      <c r="Z409" s="1"/>
    </row>
    <row r="410" spans="1:26" ht="48" customHeight="1" x14ac:dyDescent="0.25">
      <c r="A410" s="5">
        <v>408</v>
      </c>
      <c r="B410" s="6" t="s">
        <v>1214</v>
      </c>
      <c r="C410" s="7" t="s">
        <v>1215</v>
      </c>
      <c r="D410" s="7" t="s">
        <v>1216</v>
      </c>
      <c r="E410" s="33">
        <v>128</v>
      </c>
      <c r="F410" s="26">
        <v>572.29999999999995</v>
      </c>
      <c r="G410" s="26">
        <v>23.6</v>
      </c>
      <c r="H410" s="26">
        <v>139.83000000000001</v>
      </c>
      <c r="I410" s="26">
        <v>177</v>
      </c>
      <c r="J410" s="26">
        <f t="shared" si="50"/>
        <v>912.73</v>
      </c>
      <c r="K410" s="86">
        <v>128</v>
      </c>
      <c r="L410" s="26">
        <v>572.29999999999995</v>
      </c>
      <c r="M410" s="26">
        <v>23.6</v>
      </c>
      <c r="N410" s="26">
        <f>139.83*1.18</f>
        <v>164.99940000000001</v>
      </c>
      <c r="O410" s="26">
        <v>177</v>
      </c>
      <c r="P410" s="26">
        <f t="shared" si="51"/>
        <v>937.89940000000001</v>
      </c>
      <c r="Q410" s="87">
        <v>128</v>
      </c>
      <c r="R410" s="26">
        <v>572.29999999999995</v>
      </c>
      <c r="S410" s="26">
        <v>23.6</v>
      </c>
      <c r="T410" s="26">
        <f>139.83*1.18</f>
        <v>164.99940000000001</v>
      </c>
      <c r="U410" s="26">
        <v>177</v>
      </c>
      <c r="V410" s="26">
        <f t="shared" si="52"/>
        <v>937.89940000000001</v>
      </c>
      <c r="W410" s="6" t="s">
        <v>13</v>
      </c>
      <c r="X410" s="6" t="s">
        <v>1214</v>
      </c>
      <c r="Y410" s="6"/>
      <c r="Z410" s="1"/>
    </row>
    <row r="411" spans="1:26" ht="48" customHeight="1" x14ac:dyDescent="0.25">
      <c r="A411" s="5">
        <v>409</v>
      </c>
      <c r="B411" s="6" t="s">
        <v>1217</v>
      </c>
      <c r="C411" s="7" t="s">
        <v>1218</v>
      </c>
      <c r="D411" s="7" t="s">
        <v>1219</v>
      </c>
      <c r="E411" s="33">
        <v>3072</v>
      </c>
      <c r="F411" s="26">
        <v>2283.3000000000002</v>
      </c>
      <c r="G411" s="26">
        <v>35.4</v>
      </c>
      <c r="H411" s="26"/>
      <c r="I411" s="26">
        <v>177</v>
      </c>
      <c r="J411" s="26">
        <f t="shared" si="50"/>
        <v>2495.7000000000003</v>
      </c>
      <c r="K411" s="86">
        <v>3072</v>
      </c>
      <c r="L411" s="26">
        <v>2283.3000000000002</v>
      </c>
      <c r="M411" s="26">
        <v>35.4</v>
      </c>
      <c r="N411" s="26"/>
      <c r="O411" s="26">
        <v>177</v>
      </c>
      <c r="P411" s="26">
        <f t="shared" si="51"/>
        <v>2495.7000000000003</v>
      </c>
      <c r="Q411" s="87">
        <v>3072</v>
      </c>
      <c r="R411" s="26">
        <v>2283.3000000000002</v>
      </c>
      <c r="S411" s="26">
        <v>35.4</v>
      </c>
      <c r="T411" s="26"/>
      <c r="U411" s="26">
        <v>177</v>
      </c>
      <c r="V411" s="26">
        <f t="shared" si="52"/>
        <v>2495.7000000000003</v>
      </c>
      <c r="W411" s="6" t="s">
        <v>20</v>
      </c>
      <c r="X411" s="6" t="s">
        <v>1217</v>
      </c>
      <c r="Y411" s="6"/>
      <c r="Z411" s="1"/>
    </row>
    <row r="412" spans="1:26" ht="48" customHeight="1" x14ac:dyDescent="0.25">
      <c r="A412" s="5">
        <v>410</v>
      </c>
      <c r="B412" s="6" t="s">
        <v>1220</v>
      </c>
      <c r="C412" s="7" t="s">
        <v>1221</v>
      </c>
      <c r="D412" s="7" t="s">
        <v>1222</v>
      </c>
      <c r="E412" s="33">
        <v>128</v>
      </c>
      <c r="F412" s="26">
        <v>572.29999999999995</v>
      </c>
      <c r="G412" s="26">
        <v>23.6</v>
      </c>
      <c r="H412" s="26">
        <v>139.83000000000001</v>
      </c>
      <c r="I412" s="26">
        <v>177</v>
      </c>
      <c r="J412" s="26">
        <f t="shared" si="50"/>
        <v>912.73</v>
      </c>
      <c r="K412" s="86">
        <v>128</v>
      </c>
      <c r="L412" s="26">
        <v>572.29999999999995</v>
      </c>
      <c r="M412" s="26">
        <v>23.6</v>
      </c>
      <c r="N412" s="26">
        <f>139.83*1.18</f>
        <v>164.99940000000001</v>
      </c>
      <c r="O412" s="26">
        <v>177</v>
      </c>
      <c r="P412" s="26">
        <f t="shared" si="51"/>
        <v>937.89940000000001</v>
      </c>
      <c r="Q412" s="87">
        <v>128</v>
      </c>
      <c r="R412" s="26">
        <v>572.29999999999995</v>
      </c>
      <c r="S412" s="26">
        <v>23.6</v>
      </c>
      <c r="T412" s="26">
        <f>139.83*1.18</f>
        <v>164.99940000000001</v>
      </c>
      <c r="U412" s="26">
        <v>177</v>
      </c>
      <c r="V412" s="26">
        <f t="shared" si="52"/>
        <v>937.89940000000001</v>
      </c>
      <c r="W412" s="6" t="s">
        <v>13</v>
      </c>
      <c r="X412" s="6" t="s">
        <v>1220</v>
      </c>
      <c r="Y412" s="6"/>
      <c r="Z412" s="1"/>
    </row>
    <row r="413" spans="1:26" ht="48" customHeight="1" x14ac:dyDescent="0.25">
      <c r="A413" s="5">
        <v>411</v>
      </c>
      <c r="B413" s="6" t="s">
        <v>1223</v>
      </c>
      <c r="C413" s="7" t="s">
        <v>1224</v>
      </c>
      <c r="D413" s="7" t="s">
        <v>1225</v>
      </c>
      <c r="E413" s="33">
        <v>128</v>
      </c>
      <c r="F413" s="26">
        <v>572.29999999999995</v>
      </c>
      <c r="G413" s="26"/>
      <c r="H413" s="26"/>
      <c r="I413" s="26">
        <v>177</v>
      </c>
      <c r="J413" s="26">
        <f t="shared" si="50"/>
        <v>749.3</v>
      </c>
      <c r="K413" s="86">
        <v>128</v>
      </c>
      <c r="L413" s="26">
        <v>572.29999999999995</v>
      </c>
      <c r="M413" s="26"/>
      <c r="N413" s="26"/>
      <c r="O413" s="26">
        <v>177</v>
      </c>
      <c r="P413" s="26">
        <f t="shared" si="51"/>
        <v>749.3</v>
      </c>
      <c r="Q413" s="87">
        <v>128</v>
      </c>
      <c r="R413" s="26">
        <v>572.29999999999995</v>
      </c>
      <c r="S413" s="26"/>
      <c r="T413" s="26"/>
      <c r="U413" s="26">
        <v>177</v>
      </c>
      <c r="V413" s="26">
        <f t="shared" si="52"/>
        <v>749.3</v>
      </c>
      <c r="W413" s="6" t="s">
        <v>42</v>
      </c>
      <c r="X413" s="6" t="s">
        <v>1223</v>
      </c>
      <c r="Y413" s="6"/>
      <c r="Z413" s="1"/>
    </row>
    <row r="414" spans="1:26" ht="48" customHeight="1" x14ac:dyDescent="0.25">
      <c r="A414" s="5">
        <v>412</v>
      </c>
      <c r="B414" s="6" t="s">
        <v>1226</v>
      </c>
      <c r="C414" s="7" t="s">
        <v>1227</v>
      </c>
      <c r="D414" s="7" t="s">
        <v>1228</v>
      </c>
      <c r="E414" s="33">
        <v>128</v>
      </c>
      <c r="F414" s="26">
        <v>572.29999999999995</v>
      </c>
      <c r="G414" s="26"/>
      <c r="H414" s="26"/>
      <c r="I414" s="26">
        <v>177</v>
      </c>
      <c r="J414" s="26">
        <f t="shared" si="50"/>
        <v>749.3</v>
      </c>
      <c r="K414" s="86">
        <v>128</v>
      </c>
      <c r="L414" s="26">
        <v>572.29999999999995</v>
      </c>
      <c r="M414" s="26"/>
      <c r="N414" s="26"/>
      <c r="O414" s="26">
        <v>177</v>
      </c>
      <c r="P414" s="26">
        <f t="shared" si="51"/>
        <v>749.3</v>
      </c>
      <c r="Q414" s="87">
        <v>128</v>
      </c>
      <c r="R414" s="26">
        <v>572.29999999999995</v>
      </c>
      <c r="S414" s="26"/>
      <c r="T414" s="26"/>
      <c r="U414" s="26">
        <v>177</v>
      </c>
      <c r="V414" s="26">
        <f t="shared" si="52"/>
        <v>749.3</v>
      </c>
      <c r="W414" s="6" t="s">
        <v>42</v>
      </c>
      <c r="X414" s="6" t="s">
        <v>1226</v>
      </c>
      <c r="Y414" s="6"/>
      <c r="Z414" s="1"/>
    </row>
    <row r="415" spans="1:26" ht="48" customHeight="1" x14ac:dyDescent="0.25">
      <c r="A415" s="5">
        <v>413</v>
      </c>
      <c r="B415" s="6" t="s">
        <v>1229</v>
      </c>
      <c r="C415" s="7" t="s">
        <v>1230</v>
      </c>
      <c r="D415" s="7" t="s">
        <v>1231</v>
      </c>
      <c r="E415" s="33">
        <v>128</v>
      </c>
      <c r="F415" s="26">
        <v>572.29999999999995</v>
      </c>
      <c r="G415" s="26"/>
      <c r="H415" s="26"/>
      <c r="I415" s="26">
        <v>177</v>
      </c>
      <c r="J415" s="26">
        <f t="shared" si="50"/>
        <v>749.3</v>
      </c>
      <c r="K415" s="86">
        <v>128</v>
      </c>
      <c r="L415" s="26">
        <v>572.29999999999995</v>
      </c>
      <c r="M415" s="26"/>
      <c r="N415" s="26"/>
      <c r="O415" s="26">
        <v>177</v>
      </c>
      <c r="P415" s="26">
        <f t="shared" si="51"/>
        <v>749.3</v>
      </c>
      <c r="Q415" s="87">
        <v>128</v>
      </c>
      <c r="R415" s="26">
        <v>572.29999999999995</v>
      </c>
      <c r="S415" s="26"/>
      <c r="T415" s="26"/>
      <c r="U415" s="26">
        <v>177</v>
      </c>
      <c r="V415" s="26">
        <f t="shared" si="52"/>
        <v>749.3</v>
      </c>
      <c r="W415" s="6" t="s">
        <v>42</v>
      </c>
      <c r="X415" s="6" t="s">
        <v>1229</v>
      </c>
      <c r="Y415" s="6"/>
      <c r="Z415" s="1"/>
    </row>
    <row r="416" spans="1:26" ht="48" customHeight="1" x14ac:dyDescent="0.25">
      <c r="A416" s="5">
        <v>414</v>
      </c>
      <c r="B416" s="6" t="s">
        <v>1232</v>
      </c>
      <c r="C416" s="7" t="s">
        <v>1233</v>
      </c>
      <c r="D416" s="7" t="s">
        <v>1234</v>
      </c>
      <c r="E416" s="33">
        <v>1024</v>
      </c>
      <c r="F416" s="26">
        <v>4235</v>
      </c>
      <c r="G416" s="26"/>
      <c r="H416" s="26"/>
      <c r="I416" s="26">
        <v>177</v>
      </c>
      <c r="J416" s="26">
        <f t="shared" si="50"/>
        <v>4412</v>
      </c>
      <c r="K416" s="86">
        <v>1024</v>
      </c>
      <c r="L416" s="26">
        <v>4235</v>
      </c>
      <c r="M416" s="26"/>
      <c r="N416" s="26"/>
      <c r="O416" s="26">
        <v>177</v>
      </c>
      <c r="P416" s="26">
        <f t="shared" si="51"/>
        <v>4412</v>
      </c>
      <c r="Q416" s="87">
        <v>1024</v>
      </c>
      <c r="R416" s="26">
        <v>4235</v>
      </c>
      <c r="S416" s="26"/>
      <c r="T416" s="26"/>
      <c r="U416" s="26">
        <v>177</v>
      </c>
      <c r="V416" s="26">
        <f t="shared" si="52"/>
        <v>4412</v>
      </c>
      <c r="W416" s="6" t="s">
        <v>61</v>
      </c>
      <c r="X416" s="6" t="s">
        <v>1232</v>
      </c>
      <c r="Y416" s="6"/>
      <c r="Z416" s="1"/>
    </row>
    <row r="417" spans="1:26" ht="60" customHeight="1" x14ac:dyDescent="0.25">
      <c r="A417" s="5">
        <v>415</v>
      </c>
      <c r="B417" s="6" t="s">
        <v>1235</v>
      </c>
      <c r="C417" s="7" t="s">
        <v>1236</v>
      </c>
      <c r="D417" s="7" t="s">
        <v>1237</v>
      </c>
      <c r="E417" s="33">
        <v>128</v>
      </c>
      <c r="F417" s="26">
        <v>572.29999999999995</v>
      </c>
      <c r="G417" s="26"/>
      <c r="H417" s="26"/>
      <c r="I417" s="26">
        <v>177</v>
      </c>
      <c r="J417" s="26">
        <f t="shared" si="50"/>
        <v>749.3</v>
      </c>
      <c r="K417" s="86">
        <v>128</v>
      </c>
      <c r="L417" s="26">
        <v>572.29999999999995</v>
      </c>
      <c r="M417" s="26"/>
      <c r="N417" s="26"/>
      <c r="O417" s="26">
        <v>177</v>
      </c>
      <c r="P417" s="26">
        <f t="shared" si="51"/>
        <v>749.3</v>
      </c>
      <c r="Q417" s="87">
        <v>128</v>
      </c>
      <c r="R417" s="26">
        <v>572.29999999999995</v>
      </c>
      <c r="S417" s="26"/>
      <c r="T417" s="26"/>
      <c r="U417" s="26">
        <v>177</v>
      </c>
      <c r="V417" s="26">
        <f t="shared" si="52"/>
        <v>749.3</v>
      </c>
      <c r="W417" s="6" t="s">
        <v>42</v>
      </c>
      <c r="X417" s="6" t="s">
        <v>1235</v>
      </c>
      <c r="Y417" s="6"/>
      <c r="Z417" s="1"/>
    </row>
    <row r="418" spans="1:26" ht="48" customHeight="1" x14ac:dyDescent="0.25">
      <c r="A418" s="5">
        <v>416</v>
      </c>
      <c r="B418" s="6" t="s">
        <v>1238</v>
      </c>
      <c r="C418" s="7" t="s">
        <v>1239</v>
      </c>
      <c r="D418" s="7" t="s">
        <v>1240</v>
      </c>
      <c r="E418" s="33">
        <v>128</v>
      </c>
      <c r="F418" s="26">
        <v>572.29999999999995</v>
      </c>
      <c r="G418" s="26"/>
      <c r="H418" s="26"/>
      <c r="I418" s="26">
        <v>177</v>
      </c>
      <c r="J418" s="26">
        <f t="shared" si="50"/>
        <v>749.3</v>
      </c>
      <c r="K418" s="86">
        <v>128</v>
      </c>
      <c r="L418" s="26">
        <v>572.29999999999995</v>
      </c>
      <c r="M418" s="26"/>
      <c r="N418" s="26"/>
      <c r="O418" s="26">
        <v>177</v>
      </c>
      <c r="P418" s="26">
        <f t="shared" si="51"/>
        <v>749.3</v>
      </c>
      <c r="Q418" s="87">
        <v>128</v>
      </c>
      <c r="R418" s="26">
        <v>572.29999999999995</v>
      </c>
      <c r="S418" s="26"/>
      <c r="T418" s="26"/>
      <c r="U418" s="26">
        <v>177</v>
      </c>
      <c r="V418" s="26">
        <f t="shared" si="52"/>
        <v>749.3</v>
      </c>
      <c r="W418" s="6" t="s">
        <v>42</v>
      </c>
      <c r="X418" s="6" t="s">
        <v>1238</v>
      </c>
      <c r="Y418" s="6"/>
      <c r="Z418" s="1"/>
    </row>
    <row r="419" spans="1:26" ht="48" customHeight="1" x14ac:dyDescent="0.25">
      <c r="A419" s="5">
        <v>417</v>
      </c>
      <c r="B419" s="6" t="s">
        <v>1241</v>
      </c>
      <c r="C419" s="7" t="s">
        <v>1242</v>
      </c>
      <c r="D419" s="7" t="s">
        <v>1243</v>
      </c>
      <c r="E419" s="33">
        <v>1024</v>
      </c>
      <c r="F419" s="26">
        <v>4235</v>
      </c>
      <c r="G419" s="26"/>
      <c r="H419" s="26"/>
      <c r="I419" s="26">
        <v>177</v>
      </c>
      <c r="J419" s="26">
        <f t="shared" si="50"/>
        <v>4412</v>
      </c>
      <c r="K419" s="86">
        <v>1024</v>
      </c>
      <c r="L419" s="26">
        <v>4235</v>
      </c>
      <c r="M419" s="26"/>
      <c r="N419" s="26"/>
      <c r="O419" s="26">
        <v>177</v>
      </c>
      <c r="P419" s="26">
        <f t="shared" si="51"/>
        <v>4412</v>
      </c>
      <c r="Q419" s="87">
        <v>1024</v>
      </c>
      <c r="R419" s="26">
        <v>4235</v>
      </c>
      <c r="S419" s="26"/>
      <c r="T419" s="26"/>
      <c r="U419" s="26">
        <v>177</v>
      </c>
      <c r="V419" s="26">
        <f t="shared" si="52"/>
        <v>4412</v>
      </c>
      <c r="W419" s="6" t="s">
        <v>61</v>
      </c>
      <c r="X419" s="6" t="s">
        <v>1241</v>
      </c>
      <c r="Y419" s="6"/>
      <c r="Z419" s="1"/>
    </row>
    <row r="420" spans="1:26" ht="48" customHeight="1" x14ac:dyDescent="0.25">
      <c r="A420" s="5">
        <v>418</v>
      </c>
      <c r="B420" s="6" t="s">
        <v>1244</v>
      </c>
      <c r="C420" s="7" t="s">
        <v>1245</v>
      </c>
      <c r="D420" s="7" t="s">
        <v>1246</v>
      </c>
      <c r="E420" s="33">
        <v>128</v>
      </c>
      <c r="F420" s="26">
        <v>572.29999999999995</v>
      </c>
      <c r="G420" s="26">
        <v>23.6</v>
      </c>
      <c r="H420" s="26">
        <v>139.83000000000001</v>
      </c>
      <c r="I420" s="26">
        <v>177</v>
      </c>
      <c r="J420" s="26">
        <f t="shared" si="50"/>
        <v>912.73</v>
      </c>
      <c r="K420" s="86">
        <v>128</v>
      </c>
      <c r="L420" s="26">
        <v>572.29999999999995</v>
      </c>
      <c r="M420" s="26">
        <v>23.6</v>
      </c>
      <c r="N420" s="26">
        <f t="shared" ref="N420:N421" si="53">139.83*1.18</f>
        <v>164.99940000000001</v>
      </c>
      <c r="O420" s="26">
        <v>177</v>
      </c>
      <c r="P420" s="26">
        <f t="shared" si="51"/>
        <v>937.89940000000001</v>
      </c>
      <c r="Q420" s="87">
        <v>128</v>
      </c>
      <c r="R420" s="26">
        <v>572.29999999999995</v>
      </c>
      <c r="S420" s="26">
        <v>23.6</v>
      </c>
      <c r="T420" s="26">
        <f t="shared" ref="T420:T421" si="54">139.83*1.18</f>
        <v>164.99940000000001</v>
      </c>
      <c r="U420" s="26">
        <v>177</v>
      </c>
      <c r="V420" s="26">
        <f t="shared" si="52"/>
        <v>937.89940000000001</v>
      </c>
      <c r="W420" s="6" t="s">
        <v>13</v>
      </c>
      <c r="X420" s="6" t="s">
        <v>1244</v>
      </c>
      <c r="Y420" s="6"/>
      <c r="Z420" s="1"/>
    </row>
    <row r="421" spans="1:26" ht="48" customHeight="1" x14ac:dyDescent="0.25">
      <c r="A421" s="5">
        <v>419</v>
      </c>
      <c r="B421" s="6" t="s">
        <v>1247</v>
      </c>
      <c r="C421" s="7" t="s">
        <v>1248</v>
      </c>
      <c r="D421" s="7" t="s">
        <v>1249</v>
      </c>
      <c r="E421" s="33">
        <v>512</v>
      </c>
      <c r="F421" s="26">
        <v>855.5</v>
      </c>
      <c r="G421" s="26">
        <v>23.6</v>
      </c>
      <c r="H421" s="26">
        <v>139.83000000000001</v>
      </c>
      <c r="I421" s="26">
        <v>177</v>
      </c>
      <c r="J421" s="26">
        <f t="shared" si="50"/>
        <v>1195.93</v>
      </c>
      <c r="K421" s="86">
        <v>512</v>
      </c>
      <c r="L421" s="26">
        <v>855.5</v>
      </c>
      <c r="M421" s="26">
        <v>23.6</v>
      </c>
      <c r="N421" s="26">
        <f t="shared" si="53"/>
        <v>164.99940000000001</v>
      </c>
      <c r="O421" s="26">
        <v>177</v>
      </c>
      <c r="P421" s="26">
        <f t="shared" si="51"/>
        <v>1221.0994000000001</v>
      </c>
      <c r="Q421" s="87">
        <v>512</v>
      </c>
      <c r="R421" s="26">
        <v>855.5</v>
      </c>
      <c r="S421" s="26">
        <v>23.6</v>
      </c>
      <c r="T421" s="26">
        <f t="shared" si="54"/>
        <v>164.99940000000001</v>
      </c>
      <c r="U421" s="26">
        <v>177</v>
      </c>
      <c r="V421" s="26">
        <f t="shared" si="52"/>
        <v>1221.0994000000001</v>
      </c>
      <c r="W421" s="6" t="s">
        <v>13</v>
      </c>
      <c r="X421" s="6" t="s">
        <v>1247</v>
      </c>
      <c r="Y421" s="6"/>
      <c r="Z421" s="1"/>
    </row>
    <row r="422" spans="1:26" ht="48" customHeight="1" x14ac:dyDescent="0.25">
      <c r="A422" s="5">
        <v>420</v>
      </c>
      <c r="B422" s="6" t="s">
        <v>1250</v>
      </c>
      <c r="C422" s="7" t="s">
        <v>1251</v>
      </c>
      <c r="D422" s="7" t="s">
        <v>1252</v>
      </c>
      <c r="E422" s="33">
        <v>3072</v>
      </c>
      <c r="F422" s="26">
        <v>2283.3000000000002</v>
      </c>
      <c r="G422" s="26">
        <v>35.4</v>
      </c>
      <c r="H422" s="26"/>
      <c r="I422" s="26">
        <v>177</v>
      </c>
      <c r="J422" s="26">
        <f t="shared" si="50"/>
        <v>2495.7000000000003</v>
      </c>
      <c r="K422" s="86">
        <v>3072</v>
      </c>
      <c r="L422" s="26">
        <v>2283.3000000000002</v>
      </c>
      <c r="M422" s="26">
        <v>35.4</v>
      </c>
      <c r="N422" s="26"/>
      <c r="O422" s="26">
        <v>177</v>
      </c>
      <c r="P422" s="26">
        <f t="shared" si="51"/>
        <v>2495.7000000000003</v>
      </c>
      <c r="Q422" s="87">
        <v>3072</v>
      </c>
      <c r="R422" s="26">
        <v>2283.3000000000002</v>
      </c>
      <c r="S422" s="26">
        <v>35.4</v>
      </c>
      <c r="T422" s="26"/>
      <c r="U422" s="26">
        <v>177</v>
      </c>
      <c r="V422" s="26">
        <f t="shared" si="52"/>
        <v>2495.7000000000003</v>
      </c>
      <c r="W422" s="6" t="s">
        <v>20</v>
      </c>
      <c r="X422" s="6" t="s">
        <v>1250</v>
      </c>
      <c r="Y422" s="6"/>
      <c r="Z422" s="1"/>
    </row>
    <row r="423" spans="1:26" ht="60" customHeight="1" x14ac:dyDescent="0.25">
      <c r="A423" s="5">
        <v>421</v>
      </c>
      <c r="B423" s="6" t="s">
        <v>1253</v>
      </c>
      <c r="C423" s="7" t="s">
        <v>1254</v>
      </c>
      <c r="D423" s="7" t="s">
        <v>1255</v>
      </c>
      <c r="E423" s="33">
        <v>4096</v>
      </c>
      <c r="F423" s="26">
        <v>2997.2</v>
      </c>
      <c r="G423" s="26">
        <v>23.6</v>
      </c>
      <c r="H423" s="26">
        <v>139.83000000000001</v>
      </c>
      <c r="I423" s="26">
        <v>177</v>
      </c>
      <c r="J423" s="26">
        <f t="shared" si="50"/>
        <v>3337.6299999999997</v>
      </c>
      <c r="K423" s="86">
        <v>4096</v>
      </c>
      <c r="L423" s="26">
        <v>2997.2</v>
      </c>
      <c r="M423" s="26">
        <v>23.6</v>
      </c>
      <c r="N423" s="26">
        <f>139.83*1.18</f>
        <v>164.99940000000001</v>
      </c>
      <c r="O423" s="26">
        <v>177</v>
      </c>
      <c r="P423" s="26">
        <f t="shared" si="51"/>
        <v>3362.7993999999999</v>
      </c>
      <c r="Q423" s="87">
        <v>4096</v>
      </c>
      <c r="R423" s="26">
        <v>2997.2</v>
      </c>
      <c r="S423" s="26">
        <v>23.6</v>
      </c>
      <c r="T423" s="26">
        <f>139.83*1.18</f>
        <v>164.99940000000001</v>
      </c>
      <c r="U423" s="26">
        <v>177</v>
      </c>
      <c r="V423" s="26">
        <f t="shared" si="52"/>
        <v>3362.7993999999999</v>
      </c>
      <c r="W423" s="6" t="s">
        <v>13</v>
      </c>
      <c r="X423" s="6" t="s">
        <v>1253</v>
      </c>
      <c r="Y423" s="6"/>
      <c r="Z423" s="1"/>
    </row>
    <row r="424" spans="1:26" ht="48" customHeight="1" x14ac:dyDescent="0.25">
      <c r="A424" s="5">
        <v>422</v>
      </c>
      <c r="B424" s="6" t="s">
        <v>1256</v>
      </c>
      <c r="C424" s="7" t="s">
        <v>1257</v>
      </c>
      <c r="D424" s="7" t="s">
        <v>1258</v>
      </c>
      <c r="E424" s="33">
        <v>128</v>
      </c>
      <c r="F424" s="26">
        <v>572.29999999999995</v>
      </c>
      <c r="G424" s="26"/>
      <c r="H424" s="26"/>
      <c r="I424" s="26">
        <v>177</v>
      </c>
      <c r="J424" s="26">
        <f t="shared" si="50"/>
        <v>749.3</v>
      </c>
      <c r="K424" s="86">
        <v>128</v>
      </c>
      <c r="L424" s="26">
        <v>572.29999999999995</v>
      </c>
      <c r="M424" s="26"/>
      <c r="N424" s="26"/>
      <c r="O424" s="26">
        <v>177</v>
      </c>
      <c r="P424" s="26">
        <f t="shared" si="51"/>
        <v>749.3</v>
      </c>
      <c r="Q424" s="87">
        <v>128</v>
      </c>
      <c r="R424" s="26">
        <v>572.29999999999995</v>
      </c>
      <c r="S424" s="26"/>
      <c r="T424" s="26"/>
      <c r="U424" s="26">
        <v>177</v>
      </c>
      <c r="V424" s="26">
        <f t="shared" si="52"/>
        <v>749.3</v>
      </c>
      <c r="W424" s="6" t="s">
        <v>42</v>
      </c>
      <c r="X424" s="6" t="s">
        <v>1256</v>
      </c>
      <c r="Y424" s="6"/>
      <c r="Z424" s="1"/>
    </row>
    <row r="425" spans="1:26" ht="60" customHeight="1" x14ac:dyDescent="0.25">
      <c r="A425" s="5">
        <v>423</v>
      </c>
      <c r="B425" s="6" t="s">
        <v>1259</v>
      </c>
      <c r="C425" s="7" t="s">
        <v>1260</v>
      </c>
      <c r="D425" s="7" t="s">
        <v>1261</v>
      </c>
      <c r="E425" s="33">
        <v>3072</v>
      </c>
      <c r="F425" s="26">
        <v>2283.3000000000002</v>
      </c>
      <c r="G425" s="27">
        <v>23.6</v>
      </c>
      <c r="H425" s="26">
        <v>139.83000000000001</v>
      </c>
      <c r="I425" s="26">
        <v>177</v>
      </c>
      <c r="J425" s="26">
        <f>F425+23.6+H425+I425</f>
        <v>2623.73</v>
      </c>
      <c r="K425" s="86">
        <v>3072</v>
      </c>
      <c r="L425" s="26">
        <v>2283.3000000000002</v>
      </c>
      <c r="M425" s="27">
        <v>23.6</v>
      </c>
      <c r="N425" s="26">
        <f>139.83*1.18</f>
        <v>164.99940000000001</v>
      </c>
      <c r="O425" s="26">
        <v>177</v>
      </c>
      <c r="P425" s="26">
        <f>L425+23.6+N425+O425</f>
        <v>2648.8994000000002</v>
      </c>
      <c r="Q425" s="87">
        <v>3072</v>
      </c>
      <c r="R425" s="26">
        <v>2283.3000000000002</v>
      </c>
      <c r="S425" s="27">
        <v>23.6</v>
      </c>
      <c r="T425" s="26">
        <f>139.83*1.18</f>
        <v>164.99940000000001</v>
      </c>
      <c r="U425" s="26">
        <v>177</v>
      </c>
      <c r="V425" s="26">
        <f>R425+23.6+T425+U425</f>
        <v>2648.8994000000002</v>
      </c>
      <c r="W425" s="6" t="s">
        <v>13</v>
      </c>
      <c r="X425" s="6" t="s">
        <v>1259</v>
      </c>
      <c r="Y425" s="6"/>
      <c r="Z425" s="1"/>
    </row>
    <row r="426" spans="1:26" ht="72" customHeight="1" x14ac:dyDescent="0.25">
      <c r="A426" s="5">
        <v>424</v>
      </c>
      <c r="B426" s="6" t="s">
        <v>1262</v>
      </c>
      <c r="C426" s="7" t="s">
        <v>1263</v>
      </c>
      <c r="D426" s="7" t="s">
        <v>1264</v>
      </c>
      <c r="E426" s="33">
        <v>512</v>
      </c>
      <c r="F426" s="26">
        <v>855.5</v>
      </c>
      <c r="G426" s="26">
        <v>23.6</v>
      </c>
      <c r="H426" s="26"/>
      <c r="I426" s="26">
        <v>177</v>
      </c>
      <c r="J426" s="26">
        <f t="shared" si="50"/>
        <v>1056.0999999999999</v>
      </c>
      <c r="K426" s="86">
        <v>512</v>
      </c>
      <c r="L426" s="26">
        <v>855.5</v>
      </c>
      <c r="M426" s="26">
        <v>23.6</v>
      </c>
      <c r="N426" s="26"/>
      <c r="O426" s="26">
        <v>177</v>
      </c>
      <c r="P426" s="26">
        <f t="shared" ref="P426:P489" si="55">L426+M426+N426+O426</f>
        <v>1056.0999999999999</v>
      </c>
      <c r="Q426" s="87">
        <v>512</v>
      </c>
      <c r="R426" s="26">
        <v>855.5</v>
      </c>
      <c r="S426" s="26">
        <v>23.6</v>
      </c>
      <c r="T426" s="26"/>
      <c r="U426" s="26">
        <v>177</v>
      </c>
      <c r="V426" s="26">
        <f t="shared" ref="V426:V489" si="56">R426+S426+T426+U426</f>
        <v>1056.0999999999999</v>
      </c>
      <c r="W426" s="6" t="s">
        <v>13</v>
      </c>
      <c r="X426" s="6" t="s">
        <v>1262</v>
      </c>
      <c r="Y426" s="6"/>
      <c r="Z426" s="1"/>
    </row>
    <row r="427" spans="1:26" ht="72" customHeight="1" x14ac:dyDescent="0.25">
      <c r="A427" s="5">
        <v>425</v>
      </c>
      <c r="B427" s="6" t="s">
        <v>1265</v>
      </c>
      <c r="C427" s="7" t="s">
        <v>1266</v>
      </c>
      <c r="D427" s="7" t="s">
        <v>1267</v>
      </c>
      <c r="E427" s="33">
        <v>512</v>
      </c>
      <c r="F427" s="26">
        <v>855.5</v>
      </c>
      <c r="G427" s="26">
        <v>23.6</v>
      </c>
      <c r="H427" s="26">
        <v>139.83000000000001</v>
      </c>
      <c r="I427" s="26">
        <v>177</v>
      </c>
      <c r="J427" s="26">
        <f t="shared" si="50"/>
        <v>1195.93</v>
      </c>
      <c r="K427" s="86">
        <v>512</v>
      </c>
      <c r="L427" s="26">
        <v>855.5</v>
      </c>
      <c r="M427" s="26">
        <v>23.6</v>
      </c>
      <c r="N427" s="26">
        <f t="shared" ref="N427:N432" si="57">139.83*1.18</f>
        <v>164.99940000000001</v>
      </c>
      <c r="O427" s="26">
        <v>177</v>
      </c>
      <c r="P427" s="26">
        <f t="shared" si="55"/>
        <v>1221.0994000000001</v>
      </c>
      <c r="Q427" s="87">
        <v>512</v>
      </c>
      <c r="R427" s="26">
        <v>855.5</v>
      </c>
      <c r="S427" s="26">
        <v>23.6</v>
      </c>
      <c r="T427" s="26">
        <f t="shared" ref="T427:T432" si="58">139.83*1.18</f>
        <v>164.99940000000001</v>
      </c>
      <c r="U427" s="26">
        <v>177</v>
      </c>
      <c r="V427" s="26">
        <f t="shared" si="56"/>
        <v>1221.0994000000001</v>
      </c>
      <c r="W427" s="6" t="s">
        <v>13</v>
      </c>
      <c r="X427" s="6" t="s">
        <v>1265</v>
      </c>
      <c r="Y427" s="6"/>
      <c r="Z427" s="1"/>
    </row>
    <row r="428" spans="1:26" ht="72" customHeight="1" x14ac:dyDescent="0.25">
      <c r="A428" s="5">
        <v>426</v>
      </c>
      <c r="B428" s="6" t="s">
        <v>1268</v>
      </c>
      <c r="C428" s="7" t="s">
        <v>1269</v>
      </c>
      <c r="D428" s="7" t="s">
        <v>1270</v>
      </c>
      <c r="E428" s="33">
        <v>512</v>
      </c>
      <c r="F428" s="26">
        <v>855.5</v>
      </c>
      <c r="G428" s="26">
        <v>23.6</v>
      </c>
      <c r="H428" s="26">
        <v>139.83000000000001</v>
      </c>
      <c r="I428" s="26">
        <v>177</v>
      </c>
      <c r="J428" s="26">
        <f t="shared" si="50"/>
        <v>1195.93</v>
      </c>
      <c r="K428" s="86">
        <v>512</v>
      </c>
      <c r="L428" s="26">
        <v>855.5</v>
      </c>
      <c r="M428" s="26">
        <v>23.6</v>
      </c>
      <c r="N428" s="26">
        <f t="shared" si="57"/>
        <v>164.99940000000001</v>
      </c>
      <c r="O428" s="26">
        <v>177</v>
      </c>
      <c r="P428" s="26">
        <f t="shared" si="55"/>
        <v>1221.0994000000001</v>
      </c>
      <c r="Q428" s="87">
        <v>512</v>
      </c>
      <c r="R428" s="26">
        <v>855.5</v>
      </c>
      <c r="S428" s="26">
        <v>23.6</v>
      </c>
      <c r="T428" s="26">
        <f t="shared" si="58"/>
        <v>164.99940000000001</v>
      </c>
      <c r="U428" s="26">
        <v>177</v>
      </c>
      <c r="V428" s="26">
        <f t="shared" si="56"/>
        <v>1221.0994000000001</v>
      </c>
      <c r="W428" s="6" t="s">
        <v>13</v>
      </c>
      <c r="X428" s="6" t="s">
        <v>1268</v>
      </c>
      <c r="Y428" s="6"/>
      <c r="Z428" s="1"/>
    </row>
    <row r="429" spans="1:26" ht="72" customHeight="1" x14ac:dyDescent="0.25">
      <c r="A429" s="5">
        <v>427</v>
      </c>
      <c r="B429" s="6" t="s">
        <v>1271</v>
      </c>
      <c r="C429" s="7" t="s">
        <v>1272</v>
      </c>
      <c r="D429" s="7" t="s">
        <v>1273</v>
      </c>
      <c r="E429" s="33">
        <v>1024</v>
      </c>
      <c r="F429" s="26">
        <v>997.1</v>
      </c>
      <c r="G429" s="26">
        <v>23.6</v>
      </c>
      <c r="H429" s="26">
        <v>139.83000000000001</v>
      </c>
      <c r="I429" s="26">
        <v>177</v>
      </c>
      <c r="J429" s="26">
        <f t="shared" si="50"/>
        <v>1337.53</v>
      </c>
      <c r="K429" s="86">
        <v>1024</v>
      </c>
      <c r="L429" s="26">
        <v>997.1</v>
      </c>
      <c r="M429" s="26">
        <v>23.6</v>
      </c>
      <c r="N429" s="26">
        <f t="shared" si="57"/>
        <v>164.99940000000001</v>
      </c>
      <c r="O429" s="26">
        <v>177</v>
      </c>
      <c r="P429" s="26">
        <f t="shared" si="55"/>
        <v>1362.6994</v>
      </c>
      <c r="Q429" s="87">
        <v>1024</v>
      </c>
      <c r="R429" s="26">
        <v>997.1</v>
      </c>
      <c r="S429" s="26">
        <v>23.6</v>
      </c>
      <c r="T429" s="26">
        <f t="shared" si="58"/>
        <v>164.99940000000001</v>
      </c>
      <c r="U429" s="26">
        <v>177</v>
      </c>
      <c r="V429" s="26">
        <f t="shared" si="56"/>
        <v>1362.6994</v>
      </c>
      <c r="W429" s="6" t="s">
        <v>13</v>
      </c>
      <c r="X429" s="6" t="s">
        <v>1271</v>
      </c>
      <c r="Y429" s="6"/>
      <c r="Z429" s="1"/>
    </row>
    <row r="430" spans="1:26" ht="72" customHeight="1" x14ac:dyDescent="0.25">
      <c r="A430" s="5">
        <v>428</v>
      </c>
      <c r="B430" s="6" t="s">
        <v>1274</v>
      </c>
      <c r="C430" s="7" t="s">
        <v>1275</v>
      </c>
      <c r="D430" s="7" t="s">
        <v>1276</v>
      </c>
      <c r="E430" s="33">
        <v>512</v>
      </c>
      <c r="F430" s="26">
        <v>855.5</v>
      </c>
      <c r="G430" s="26">
        <v>23.6</v>
      </c>
      <c r="H430" s="26">
        <v>139.83000000000001</v>
      </c>
      <c r="I430" s="26">
        <v>177</v>
      </c>
      <c r="J430" s="26">
        <f t="shared" si="50"/>
        <v>1195.93</v>
      </c>
      <c r="K430" s="86">
        <v>512</v>
      </c>
      <c r="L430" s="26">
        <v>855.5</v>
      </c>
      <c r="M430" s="26">
        <v>23.6</v>
      </c>
      <c r="N430" s="26">
        <f t="shared" si="57"/>
        <v>164.99940000000001</v>
      </c>
      <c r="O430" s="26">
        <v>177</v>
      </c>
      <c r="P430" s="26">
        <f t="shared" si="55"/>
        <v>1221.0994000000001</v>
      </c>
      <c r="Q430" s="87">
        <v>512</v>
      </c>
      <c r="R430" s="26">
        <v>855.5</v>
      </c>
      <c r="S430" s="26">
        <v>23.6</v>
      </c>
      <c r="T430" s="26">
        <f t="shared" si="58"/>
        <v>164.99940000000001</v>
      </c>
      <c r="U430" s="26">
        <v>177</v>
      </c>
      <c r="V430" s="26">
        <f t="shared" si="56"/>
        <v>1221.0994000000001</v>
      </c>
      <c r="W430" s="6" t="s">
        <v>13</v>
      </c>
      <c r="X430" s="6" t="s">
        <v>1274</v>
      </c>
      <c r="Y430" s="6"/>
      <c r="Z430" s="1"/>
    </row>
    <row r="431" spans="1:26" ht="72" customHeight="1" x14ac:dyDescent="0.25">
      <c r="A431" s="5">
        <v>429</v>
      </c>
      <c r="B431" s="6" t="s">
        <v>1277</v>
      </c>
      <c r="C431" s="7" t="s">
        <v>1278</v>
      </c>
      <c r="D431" s="7" t="s">
        <v>1279</v>
      </c>
      <c r="E431" s="33">
        <v>512</v>
      </c>
      <c r="F431" s="26">
        <v>855.5</v>
      </c>
      <c r="G431" s="26">
        <v>23.6</v>
      </c>
      <c r="H431" s="26">
        <v>139.83000000000001</v>
      </c>
      <c r="I431" s="26">
        <v>177</v>
      </c>
      <c r="J431" s="26">
        <f t="shared" si="50"/>
        <v>1195.93</v>
      </c>
      <c r="K431" s="86">
        <v>512</v>
      </c>
      <c r="L431" s="26">
        <v>855.5</v>
      </c>
      <c r="M431" s="26">
        <v>23.6</v>
      </c>
      <c r="N431" s="26">
        <f t="shared" si="57"/>
        <v>164.99940000000001</v>
      </c>
      <c r="O431" s="26">
        <v>177</v>
      </c>
      <c r="P431" s="26">
        <f t="shared" si="55"/>
        <v>1221.0994000000001</v>
      </c>
      <c r="Q431" s="87">
        <v>512</v>
      </c>
      <c r="R431" s="26">
        <v>855.5</v>
      </c>
      <c r="S431" s="26">
        <v>23.6</v>
      </c>
      <c r="T431" s="26">
        <f t="shared" si="58"/>
        <v>164.99940000000001</v>
      </c>
      <c r="U431" s="26">
        <v>177</v>
      </c>
      <c r="V431" s="26">
        <f t="shared" si="56"/>
        <v>1221.0994000000001</v>
      </c>
      <c r="W431" s="6" t="s">
        <v>13</v>
      </c>
      <c r="X431" s="6" t="s">
        <v>1277</v>
      </c>
      <c r="Y431" s="6"/>
      <c r="Z431" s="1"/>
    </row>
    <row r="432" spans="1:26" ht="72" customHeight="1" x14ac:dyDescent="0.25">
      <c r="A432" s="5">
        <v>430</v>
      </c>
      <c r="B432" s="6" t="s">
        <v>1280</v>
      </c>
      <c r="C432" s="7" t="s">
        <v>1281</v>
      </c>
      <c r="D432" s="7" t="s">
        <v>1282</v>
      </c>
      <c r="E432" s="33">
        <v>1024</v>
      </c>
      <c r="F432" s="26">
        <v>997.1</v>
      </c>
      <c r="G432" s="26">
        <v>23.6</v>
      </c>
      <c r="H432" s="26">
        <v>139.83000000000001</v>
      </c>
      <c r="I432" s="26">
        <v>177</v>
      </c>
      <c r="J432" s="26">
        <f t="shared" si="50"/>
        <v>1337.53</v>
      </c>
      <c r="K432" s="86">
        <v>1024</v>
      </c>
      <c r="L432" s="26">
        <v>997.1</v>
      </c>
      <c r="M432" s="26">
        <v>23.6</v>
      </c>
      <c r="N432" s="26">
        <f t="shared" si="57"/>
        <v>164.99940000000001</v>
      </c>
      <c r="O432" s="26">
        <v>177</v>
      </c>
      <c r="P432" s="26">
        <f t="shared" si="55"/>
        <v>1362.6994</v>
      </c>
      <c r="Q432" s="87">
        <v>1024</v>
      </c>
      <c r="R432" s="26">
        <v>997.1</v>
      </c>
      <c r="S432" s="26">
        <v>23.6</v>
      </c>
      <c r="T432" s="26">
        <f t="shared" si="58"/>
        <v>164.99940000000001</v>
      </c>
      <c r="U432" s="26">
        <v>177</v>
      </c>
      <c r="V432" s="26">
        <f t="shared" si="56"/>
        <v>1362.6994</v>
      </c>
      <c r="W432" s="6" t="s">
        <v>13</v>
      </c>
      <c r="X432" s="6" t="s">
        <v>1280</v>
      </c>
      <c r="Y432" s="6"/>
      <c r="Z432" s="1"/>
    </row>
    <row r="433" spans="1:26" ht="72" customHeight="1" x14ac:dyDescent="0.25">
      <c r="A433" s="5">
        <v>431</v>
      </c>
      <c r="B433" s="6" t="s">
        <v>1283</v>
      </c>
      <c r="C433" s="7" t="s">
        <v>1284</v>
      </c>
      <c r="D433" s="7" t="s">
        <v>1285</v>
      </c>
      <c r="E433" s="33">
        <v>1024</v>
      </c>
      <c r="F433" s="26">
        <v>4235</v>
      </c>
      <c r="G433" s="26"/>
      <c r="H433" s="26"/>
      <c r="I433" s="26">
        <v>177</v>
      </c>
      <c r="J433" s="26">
        <f t="shared" si="50"/>
        <v>4412</v>
      </c>
      <c r="K433" s="86">
        <v>1024</v>
      </c>
      <c r="L433" s="26">
        <v>4235</v>
      </c>
      <c r="M433" s="26"/>
      <c r="N433" s="26"/>
      <c r="O433" s="26">
        <v>177</v>
      </c>
      <c r="P433" s="26">
        <f t="shared" si="55"/>
        <v>4412</v>
      </c>
      <c r="Q433" s="87">
        <v>1024</v>
      </c>
      <c r="R433" s="26">
        <v>4235</v>
      </c>
      <c r="S433" s="26"/>
      <c r="T433" s="26"/>
      <c r="U433" s="26">
        <v>177</v>
      </c>
      <c r="V433" s="26">
        <f t="shared" si="56"/>
        <v>4412</v>
      </c>
      <c r="W433" s="6" t="s">
        <v>61</v>
      </c>
      <c r="X433" s="6" t="s">
        <v>1283</v>
      </c>
      <c r="Y433" s="6"/>
      <c r="Z433" s="1"/>
    </row>
    <row r="434" spans="1:26" ht="72" customHeight="1" x14ac:dyDescent="0.25">
      <c r="A434" s="5">
        <v>432</v>
      </c>
      <c r="B434" s="6" t="s">
        <v>1286</v>
      </c>
      <c r="C434" s="7" t="s">
        <v>1287</v>
      </c>
      <c r="D434" s="7" t="s">
        <v>1288</v>
      </c>
      <c r="E434" s="33">
        <v>128</v>
      </c>
      <c r="F434" s="26">
        <v>572.29999999999995</v>
      </c>
      <c r="G434" s="26"/>
      <c r="H434" s="26"/>
      <c r="I434" s="26">
        <v>177</v>
      </c>
      <c r="J434" s="26">
        <f t="shared" si="50"/>
        <v>749.3</v>
      </c>
      <c r="K434" s="86">
        <v>128</v>
      </c>
      <c r="L434" s="26">
        <v>572.29999999999995</v>
      </c>
      <c r="M434" s="26"/>
      <c r="N434" s="26"/>
      <c r="O434" s="26">
        <v>177</v>
      </c>
      <c r="P434" s="26">
        <f t="shared" si="55"/>
        <v>749.3</v>
      </c>
      <c r="Q434" s="87">
        <v>128</v>
      </c>
      <c r="R434" s="26">
        <v>572.29999999999995</v>
      </c>
      <c r="S434" s="26"/>
      <c r="T434" s="26"/>
      <c r="U434" s="26">
        <v>177</v>
      </c>
      <c r="V434" s="26">
        <f t="shared" si="56"/>
        <v>749.3</v>
      </c>
      <c r="W434" s="6" t="s">
        <v>42</v>
      </c>
      <c r="X434" s="6" t="s">
        <v>1286</v>
      </c>
      <c r="Y434" s="6"/>
      <c r="Z434" s="1"/>
    </row>
    <row r="435" spans="1:26" ht="48" customHeight="1" x14ac:dyDescent="0.25">
      <c r="A435" s="5">
        <v>433</v>
      </c>
      <c r="B435" s="6" t="s">
        <v>1289</v>
      </c>
      <c r="C435" s="7" t="s">
        <v>1290</v>
      </c>
      <c r="D435" s="7" t="s">
        <v>1291</v>
      </c>
      <c r="E435" s="33">
        <v>1024</v>
      </c>
      <c r="F435" s="26">
        <v>997.1</v>
      </c>
      <c r="G435" s="26">
        <v>23.6</v>
      </c>
      <c r="H435" s="26"/>
      <c r="I435" s="26">
        <v>177</v>
      </c>
      <c r="J435" s="26">
        <f t="shared" si="50"/>
        <v>1197.7</v>
      </c>
      <c r="K435" s="86">
        <v>1024</v>
      </c>
      <c r="L435" s="26">
        <v>997.1</v>
      </c>
      <c r="M435" s="26">
        <v>23.6</v>
      </c>
      <c r="N435" s="26"/>
      <c r="O435" s="26">
        <v>177</v>
      </c>
      <c r="P435" s="26">
        <f t="shared" si="55"/>
        <v>1197.7</v>
      </c>
      <c r="Q435" s="87">
        <v>1024</v>
      </c>
      <c r="R435" s="26">
        <v>997.1</v>
      </c>
      <c r="S435" s="26">
        <v>23.6</v>
      </c>
      <c r="T435" s="26"/>
      <c r="U435" s="26">
        <v>177</v>
      </c>
      <c r="V435" s="26">
        <f t="shared" si="56"/>
        <v>1197.7</v>
      </c>
      <c r="W435" s="6" t="s">
        <v>13</v>
      </c>
      <c r="X435" s="6" t="s">
        <v>1289</v>
      </c>
      <c r="Y435" s="6"/>
      <c r="Z435" s="1"/>
    </row>
    <row r="436" spans="1:26" ht="36" customHeight="1" x14ac:dyDescent="0.25">
      <c r="A436" s="5">
        <v>434</v>
      </c>
      <c r="B436" s="6" t="s">
        <v>1292</v>
      </c>
      <c r="C436" s="7" t="s">
        <v>1293</v>
      </c>
      <c r="D436" s="7" t="s">
        <v>1294</v>
      </c>
      <c r="E436" s="33">
        <v>10240</v>
      </c>
      <c r="F436" s="26">
        <v>8425.2000000000007</v>
      </c>
      <c r="G436" s="26">
        <v>35.4</v>
      </c>
      <c r="H436" s="26"/>
      <c r="I436" s="26">
        <v>177</v>
      </c>
      <c r="J436" s="26">
        <f t="shared" si="50"/>
        <v>8637.6</v>
      </c>
      <c r="K436" s="86">
        <v>10240</v>
      </c>
      <c r="L436" s="26">
        <v>8425.2000000000007</v>
      </c>
      <c r="M436" s="26">
        <v>35.4</v>
      </c>
      <c r="N436" s="26"/>
      <c r="O436" s="26">
        <v>177</v>
      </c>
      <c r="P436" s="26">
        <f t="shared" si="55"/>
        <v>8637.6</v>
      </c>
      <c r="Q436" s="87">
        <v>10240</v>
      </c>
      <c r="R436" s="26">
        <v>8425.2000000000007</v>
      </c>
      <c r="S436" s="26">
        <v>35.4</v>
      </c>
      <c r="T436" s="26"/>
      <c r="U436" s="26">
        <v>177</v>
      </c>
      <c r="V436" s="26">
        <f t="shared" si="56"/>
        <v>8637.6</v>
      </c>
      <c r="W436" s="6" t="s">
        <v>20</v>
      </c>
      <c r="X436" s="6" t="s">
        <v>1292</v>
      </c>
      <c r="Y436" s="6"/>
      <c r="Z436" s="1"/>
    </row>
    <row r="437" spans="1:26" ht="48" customHeight="1" x14ac:dyDescent="0.25">
      <c r="A437" s="5">
        <v>435</v>
      </c>
      <c r="B437" s="6" t="s">
        <v>1295</v>
      </c>
      <c r="C437" s="7" t="s">
        <v>1296</v>
      </c>
      <c r="D437" s="7" t="s">
        <v>1297</v>
      </c>
      <c r="E437" s="33">
        <v>5120</v>
      </c>
      <c r="F437" s="26">
        <v>3852.7</v>
      </c>
      <c r="G437" s="26">
        <v>23.6</v>
      </c>
      <c r="H437" s="26"/>
      <c r="I437" s="26">
        <v>177</v>
      </c>
      <c r="J437" s="26">
        <f t="shared" si="50"/>
        <v>4053.2999999999997</v>
      </c>
      <c r="K437" s="86">
        <v>5120</v>
      </c>
      <c r="L437" s="26">
        <v>3852.7</v>
      </c>
      <c r="M437" s="26">
        <v>23.6</v>
      </c>
      <c r="N437" s="26"/>
      <c r="O437" s="26">
        <v>177</v>
      </c>
      <c r="P437" s="26">
        <f t="shared" si="55"/>
        <v>4053.2999999999997</v>
      </c>
      <c r="Q437" s="87">
        <v>5120</v>
      </c>
      <c r="R437" s="26">
        <v>3852.7</v>
      </c>
      <c r="S437" s="26">
        <v>23.6</v>
      </c>
      <c r="T437" s="26"/>
      <c r="U437" s="26">
        <v>177</v>
      </c>
      <c r="V437" s="26">
        <f t="shared" si="56"/>
        <v>4053.2999999999997</v>
      </c>
      <c r="W437" s="6" t="s">
        <v>13</v>
      </c>
      <c r="X437" s="6" t="s">
        <v>1295</v>
      </c>
      <c r="Y437" s="6"/>
      <c r="Z437" s="1"/>
    </row>
    <row r="438" spans="1:26" ht="48" customHeight="1" x14ac:dyDescent="0.25">
      <c r="A438" s="5">
        <v>436</v>
      </c>
      <c r="B438" s="6" t="s">
        <v>1298</v>
      </c>
      <c r="C438" s="7" t="s">
        <v>1299</v>
      </c>
      <c r="D438" s="7" t="s">
        <v>1300</v>
      </c>
      <c r="E438" s="33">
        <v>4096</v>
      </c>
      <c r="F438" s="26">
        <v>2997.2</v>
      </c>
      <c r="G438" s="26">
        <v>23.6</v>
      </c>
      <c r="H438" s="26">
        <v>139.83000000000001</v>
      </c>
      <c r="I438" s="26">
        <v>177</v>
      </c>
      <c r="J438" s="26">
        <f t="shared" si="50"/>
        <v>3337.6299999999997</v>
      </c>
      <c r="K438" s="86">
        <v>4096</v>
      </c>
      <c r="L438" s="26">
        <v>2997.2</v>
      </c>
      <c r="M438" s="26">
        <v>23.6</v>
      </c>
      <c r="N438" s="26">
        <f>139.83*1.18</f>
        <v>164.99940000000001</v>
      </c>
      <c r="O438" s="26">
        <v>177</v>
      </c>
      <c r="P438" s="26">
        <f t="shared" si="55"/>
        <v>3362.7993999999999</v>
      </c>
      <c r="Q438" s="87">
        <v>4096</v>
      </c>
      <c r="R438" s="26">
        <v>2997.2</v>
      </c>
      <c r="S438" s="26">
        <v>23.6</v>
      </c>
      <c r="T438" s="26">
        <f>139.83*1.18</f>
        <v>164.99940000000001</v>
      </c>
      <c r="U438" s="26">
        <v>177</v>
      </c>
      <c r="V438" s="26">
        <f t="shared" si="56"/>
        <v>3362.7993999999999</v>
      </c>
      <c r="W438" s="6" t="s">
        <v>13</v>
      </c>
      <c r="X438" s="6" t="s">
        <v>1298</v>
      </c>
      <c r="Y438" s="6"/>
      <c r="Z438" s="1"/>
    </row>
    <row r="439" spans="1:26" ht="60" customHeight="1" x14ac:dyDescent="0.25">
      <c r="A439" s="5">
        <v>437</v>
      </c>
      <c r="B439" s="6" t="s">
        <v>1301</v>
      </c>
      <c r="C439" s="7" t="s">
        <v>1302</v>
      </c>
      <c r="D439" s="7" t="s">
        <v>1303</v>
      </c>
      <c r="E439" s="33">
        <v>128</v>
      </c>
      <c r="F439" s="26">
        <v>572.29999999999995</v>
      </c>
      <c r="G439" s="26">
        <v>23.6</v>
      </c>
      <c r="H439" s="26"/>
      <c r="I439" s="26">
        <v>177</v>
      </c>
      <c r="J439" s="26">
        <f t="shared" si="50"/>
        <v>772.9</v>
      </c>
      <c r="K439" s="86">
        <v>128</v>
      </c>
      <c r="L439" s="26">
        <v>572.29999999999995</v>
      </c>
      <c r="M439" s="26">
        <v>23.6</v>
      </c>
      <c r="N439" s="26"/>
      <c r="O439" s="26">
        <v>177</v>
      </c>
      <c r="P439" s="26">
        <f t="shared" si="55"/>
        <v>772.9</v>
      </c>
      <c r="Q439" s="87">
        <v>128</v>
      </c>
      <c r="R439" s="26">
        <v>572.29999999999995</v>
      </c>
      <c r="S439" s="26">
        <v>23.6</v>
      </c>
      <c r="T439" s="26"/>
      <c r="U439" s="26">
        <v>177</v>
      </c>
      <c r="V439" s="26">
        <f t="shared" si="56"/>
        <v>772.9</v>
      </c>
      <c r="W439" s="6" t="s">
        <v>13</v>
      </c>
      <c r="X439" s="6" t="s">
        <v>1301</v>
      </c>
      <c r="Y439" s="6"/>
      <c r="Z439" s="1"/>
    </row>
    <row r="440" spans="1:26" ht="48" customHeight="1" x14ac:dyDescent="0.25">
      <c r="A440" s="5">
        <v>438</v>
      </c>
      <c r="B440" s="6" t="s">
        <v>1304</v>
      </c>
      <c r="C440" s="7" t="s">
        <v>1305</v>
      </c>
      <c r="D440" s="7" t="s">
        <v>1306</v>
      </c>
      <c r="E440" s="33">
        <v>3072</v>
      </c>
      <c r="F440" s="26">
        <v>2283.3000000000002</v>
      </c>
      <c r="G440" s="26">
        <v>23.6</v>
      </c>
      <c r="H440" s="26"/>
      <c r="I440" s="26">
        <v>177</v>
      </c>
      <c r="J440" s="26">
        <f t="shared" si="50"/>
        <v>2483.9</v>
      </c>
      <c r="K440" s="86">
        <v>3072</v>
      </c>
      <c r="L440" s="26">
        <v>2283.3000000000002</v>
      </c>
      <c r="M440" s="26">
        <v>23.6</v>
      </c>
      <c r="N440" s="26"/>
      <c r="O440" s="26">
        <v>177</v>
      </c>
      <c r="P440" s="26">
        <f t="shared" si="55"/>
        <v>2483.9</v>
      </c>
      <c r="Q440" s="87">
        <v>3072</v>
      </c>
      <c r="R440" s="26">
        <v>2283.3000000000002</v>
      </c>
      <c r="S440" s="26">
        <v>23.6</v>
      </c>
      <c r="T440" s="26"/>
      <c r="U440" s="26">
        <v>177</v>
      </c>
      <c r="V440" s="26">
        <f t="shared" si="56"/>
        <v>2483.9</v>
      </c>
      <c r="W440" s="6" t="s">
        <v>13</v>
      </c>
      <c r="X440" s="6" t="s">
        <v>1304</v>
      </c>
      <c r="Y440" s="6"/>
      <c r="Z440" s="1"/>
    </row>
    <row r="441" spans="1:26" ht="48" customHeight="1" x14ac:dyDescent="0.25">
      <c r="A441" s="5">
        <v>439</v>
      </c>
      <c r="B441" s="6" t="s">
        <v>1307</v>
      </c>
      <c r="C441" s="7" t="s">
        <v>1308</v>
      </c>
      <c r="D441" s="7" t="s">
        <v>1309</v>
      </c>
      <c r="E441" s="33">
        <v>128</v>
      </c>
      <c r="F441" s="26">
        <v>572.29999999999995</v>
      </c>
      <c r="G441" s="26"/>
      <c r="H441" s="26"/>
      <c r="I441" s="26">
        <v>177</v>
      </c>
      <c r="J441" s="26">
        <f t="shared" si="50"/>
        <v>749.3</v>
      </c>
      <c r="K441" s="86">
        <v>128</v>
      </c>
      <c r="L441" s="26">
        <v>572.29999999999995</v>
      </c>
      <c r="M441" s="26"/>
      <c r="N441" s="26"/>
      <c r="O441" s="26">
        <v>177</v>
      </c>
      <c r="P441" s="26">
        <f t="shared" si="55"/>
        <v>749.3</v>
      </c>
      <c r="Q441" s="87">
        <v>128</v>
      </c>
      <c r="R441" s="26">
        <v>572.29999999999995</v>
      </c>
      <c r="S441" s="26"/>
      <c r="T441" s="26"/>
      <c r="U441" s="26">
        <v>177</v>
      </c>
      <c r="V441" s="26">
        <f t="shared" si="56"/>
        <v>749.3</v>
      </c>
      <c r="W441" s="6" t="s">
        <v>42</v>
      </c>
      <c r="X441" s="6" t="s">
        <v>1307</v>
      </c>
      <c r="Y441" s="6"/>
      <c r="Z441" s="1"/>
    </row>
    <row r="442" spans="1:26" ht="48" customHeight="1" x14ac:dyDescent="0.25">
      <c r="A442" s="5">
        <v>440</v>
      </c>
      <c r="B442" s="6" t="s">
        <v>1310</v>
      </c>
      <c r="C442" s="7" t="s">
        <v>1311</v>
      </c>
      <c r="D442" s="7" t="s">
        <v>1312</v>
      </c>
      <c r="E442" s="33">
        <v>512</v>
      </c>
      <c r="F442" s="26">
        <v>855.5</v>
      </c>
      <c r="G442" s="26">
        <v>23.6</v>
      </c>
      <c r="H442" s="26"/>
      <c r="I442" s="26">
        <v>177</v>
      </c>
      <c r="J442" s="26">
        <f t="shared" si="50"/>
        <v>1056.0999999999999</v>
      </c>
      <c r="K442" s="86">
        <v>512</v>
      </c>
      <c r="L442" s="26">
        <v>855.5</v>
      </c>
      <c r="M442" s="26">
        <v>23.6</v>
      </c>
      <c r="N442" s="26"/>
      <c r="O442" s="26">
        <v>177</v>
      </c>
      <c r="P442" s="26">
        <f t="shared" si="55"/>
        <v>1056.0999999999999</v>
      </c>
      <c r="Q442" s="87">
        <v>512</v>
      </c>
      <c r="R442" s="26">
        <v>855.5</v>
      </c>
      <c r="S442" s="26">
        <v>23.6</v>
      </c>
      <c r="T442" s="26"/>
      <c r="U442" s="26">
        <v>177</v>
      </c>
      <c r="V442" s="26">
        <f t="shared" si="56"/>
        <v>1056.0999999999999</v>
      </c>
      <c r="W442" s="6" t="s">
        <v>13</v>
      </c>
      <c r="X442" s="6" t="s">
        <v>1310</v>
      </c>
      <c r="Y442" s="6"/>
      <c r="Z442" s="1"/>
    </row>
    <row r="443" spans="1:26" ht="48" customHeight="1" x14ac:dyDescent="0.25">
      <c r="A443" s="5">
        <v>441</v>
      </c>
      <c r="B443" s="6" t="s">
        <v>1313</v>
      </c>
      <c r="C443" s="7" t="s">
        <v>1314</v>
      </c>
      <c r="D443" s="7" t="s">
        <v>1315</v>
      </c>
      <c r="E443" s="33">
        <v>1024</v>
      </c>
      <c r="F443" s="26">
        <v>997.1</v>
      </c>
      <c r="G443" s="26">
        <v>23.6</v>
      </c>
      <c r="H443" s="26"/>
      <c r="I443" s="26">
        <v>177</v>
      </c>
      <c r="J443" s="26">
        <f t="shared" si="50"/>
        <v>1197.7</v>
      </c>
      <c r="K443" s="86">
        <v>1024</v>
      </c>
      <c r="L443" s="26">
        <v>997.1</v>
      </c>
      <c r="M443" s="26">
        <v>23.6</v>
      </c>
      <c r="N443" s="26"/>
      <c r="O443" s="26">
        <v>177</v>
      </c>
      <c r="P443" s="26">
        <f t="shared" si="55"/>
        <v>1197.7</v>
      </c>
      <c r="Q443" s="87">
        <v>1024</v>
      </c>
      <c r="R443" s="26">
        <v>997.1</v>
      </c>
      <c r="S443" s="26">
        <v>23.6</v>
      </c>
      <c r="T443" s="26"/>
      <c r="U443" s="26">
        <v>177</v>
      </c>
      <c r="V443" s="26">
        <f t="shared" si="56"/>
        <v>1197.7</v>
      </c>
      <c r="W443" s="6" t="s">
        <v>13</v>
      </c>
      <c r="X443" s="6" t="s">
        <v>1313</v>
      </c>
      <c r="Y443" s="6"/>
      <c r="Z443" s="1"/>
    </row>
    <row r="444" spans="1:26" ht="48" customHeight="1" x14ac:dyDescent="0.25">
      <c r="A444" s="5">
        <v>442</v>
      </c>
      <c r="B444" s="6" t="s">
        <v>1316</v>
      </c>
      <c r="C444" s="7" t="s">
        <v>1317</v>
      </c>
      <c r="D444" s="7" t="s">
        <v>1318</v>
      </c>
      <c r="E444" s="33">
        <v>512</v>
      </c>
      <c r="F444" s="26">
        <v>855.5</v>
      </c>
      <c r="G444" s="26">
        <v>23.6</v>
      </c>
      <c r="H444" s="26"/>
      <c r="I444" s="26">
        <v>177</v>
      </c>
      <c r="J444" s="26">
        <f t="shared" si="50"/>
        <v>1056.0999999999999</v>
      </c>
      <c r="K444" s="86">
        <v>512</v>
      </c>
      <c r="L444" s="26">
        <v>855.5</v>
      </c>
      <c r="M444" s="26">
        <v>23.6</v>
      </c>
      <c r="N444" s="26"/>
      <c r="O444" s="26">
        <v>177</v>
      </c>
      <c r="P444" s="26">
        <f t="shared" si="55"/>
        <v>1056.0999999999999</v>
      </c>
      <c r="Q444" s="87">
        <v>512</v>
      </c>
      <c r="R444" s="26">
        <v>855.5</v>
      </c>
      <c r="S444" s="26">
        <v>23.6</v>
      </c>
      <c r="T444" s="26"/>
      <c r="U444" s="26">
        <v>177</v>
      </c>
      <c r="V444" s="26">
        <f t="shared" si="56"/>
        <v>1056.0999999999999</v>
      </c>
      <c r="W444" s="6" t="s">
        <v>13</v>
      </c>
      <c r="X444" s="6" t="s">
        <v>1316</v>
      </c>
      <c r="Y444" s="6"/>
      <c r="Z444" s="1"/>
    </row>
    <row r="445" spans="1:26" ht="48" customHeight="1" x14ac:dyDescent="0.25">
      <c r="A445" s="5">
        <v>443</v>
      </c>
      <c r="B445" s="6" t="s">
        <v>1319</v>
      </c>
      <c r="C445" s="7" t="s">
        <v>1320</v>
      </c>
      <c r="D445" s="7" t="s">
        <v>1321</v>
      </c>
      <c r="E445" s="33">
        <v>1024</v>
      </c>
      <c r="F445" s="26">
        <v>4235</v>
      </c>
      <c r="G445" s="26"/>
      <c r="H445" s="26"/>
      <c r="I445" s="26">
        <v>177</v>
      </c>
      <c r="J445" s="26">
        <f t="shared" si="50"/>
        <v>4412</v>
      </c>
      <c r="K445" s="86">
        <v>1024</v>
      </c>
      <c r="L445" s="26">
        <v>4235</v>
      </c>
      <c r="M445" s="26"/>
      <c r="N445" s="26"/>
      <c r="O445" s="26">
        <v>177</v>
      </c>
      <c r="P445" s="26">
        <f t="shared" si="55"/>
        <v>4412</v>
      </c>
      <c r="Q445" s="87">
        <v>1024</v>
      </c>
      <c r="R445" s="26">
        <v>4235</v>
      </c>
      <c r="S445" s="26"/>
      <c r="T445" s="26"/>
      <c r="U445" s="26">
        <v>177</v>
      </c>
      <c r="V445" s="26">
        <f t="shared" si="56"/>
        <v>4412</v>
      </c>
      <c r="W445" s="6" t="s">
        <v>61</v>
      </c>
      <c r="X445" s="6" t="s">
        <v>1319</v>
      </c>
      <c r="Y445" s="6"/>
      <c r="Z445" s="1"/>
    </row>
    <row r="446" spans="1:26" ht="48" customHeight="1" x14ac:dyDescent="0.25">
      <c r="A446" s="5">
        <v>444</v>
      </c>
      <c r="B446" s="6" t="s">
        <v>1322</v>
      </c>
      <c r="C446" s="7" t="s">
        <v>1323</v>
      </c>
      <c r="D446" s="7" t="s">
        <v>1324</v>
      </c>
      <c r="E446" s="33">
        <v>128</v>
      </c>
      <c r="F446" s="26">
        <v>572.29999999999995</v>
      </c>
      <c r="G446" s="26"/>
      <c r="H446" s="26"/>
      <c r="I446" s="26">
        <v>177</v>
      </c>
      <c r="J446" s="26">
        <f t="shared" si="50"/>
        <v>749.3</v>
      </c>
      <c r="K446" s="86">
        <v>128</v>
      </c>
      <c r="L446" s="26">
        <v>572.29999999999995</v>
      </c>
      <c r="M446" s="26"/>
      <c r="N446" s="26"/>
      <c r="O446" s="26">
        <v>177</v>
      </c>
      <c r="P446" s="26">
        <f t="shared" si="55"/>
        <v>749.3</v>
      </c>
      <c r="Q446" s="87">
        <v>128</v>
      </c>
      <c r="R446" s="26">
        <v>572.29999999999995</v>
      </c>
      <c r="S446" s="26"/>
      <c r="T446" s="26"/>
      <c r="U446" s="26">
        <v>177</v>
      </c>
      <c r="V446" s="26">
        <f t="shared" si="56"/>
        <v>749.3</v>
      </c>
      <c r="W446" s="6" t="s">
        <v>42</v>
      </c>
      <c r="X446" s="6" t="s">
        <v>1322</v>
      </c>
      <c r="Y446" s="6"/>
      <c r="Z446" s="1"/>
    </row>
    <row r="447" spans="1:26" ht="84" customHeight="1" x14ac:dyDescent="0.25">
      <c r="A447" s="5">
        <v>445</v>
      </c>
      <c r="B447" s="6" t="s">
        <v>1325</v>
      </c>
      <c r="C447" s="7" t="s">
        <v>1326</v>
      </c>
      <c r="D447" s="7" t="s">
        <v>1327</v>
      </c>
      <c r="E447" s="33">
        <v>1024</v>
      </c>
      <c r="F447" s="26">
        <v>4235</v>
      </c>
      <c r="G447" s="26"/>
      <c r="H447" s="26"/>
      <c r="I447" s="26">
        <v>177</v>
      </c>
      <c r="J447" s="26">
        <f t="shared" si="50"/>
        <v>4412</v>
      </c>
      <c r="K447" s="86">
        <v>1024</v>
      </c>
      <c r="L447" s="26">
        <v>4235</v>
      </c>
      <c r="M447" s="26"/>
      <c r="N447" s="26"/>
      <c r="O447" s="26">
        <v>177</v>
      </c>
      <c r="P447" s="26">
        <f t="shared" si="55"/>
        <v>4412</v>
      </c>
      <c r="Q447" s="87">
        <v>1024</v>
      </c>
      <c r="R447" s="26">
        <v>4235</v>
      </c>
      <c r="S447" s="26"/>
      <c r="T447" s="26"/>
      <c r="U447" s="26">
        <v>177</v>
      </c>
      <c r="V447" s="26">
        <f t="shared" si="56"/>
        <v>4412</v>
      </c>
      <c r="W447" s="6" t="s">
        <v>61</v>
      </c>
      <c r="X447" s="6" t="s">
        <v>1325</v>
      </c>
      <c r="Y447" s="6"/>
      <c r="Z447" s="1"/>
    </row>
    <row r="448" spans="1:26" ht="36" customHeight="1" x14ac:dyDescent="0.25">
      <c r="A448" s="5">
        <v>446</v>
      </c>
      <c r="B448" s="6" t="s">
        <v>1328</v>
      </c>
      <c r="C448" s="7" t="s">
        <v>1329</v>
      </c>
      <c r="D448" s="7" t="s">
        <v>1330</v>
      </c>
      <c r="E448" s="33">
        <v>3072</v>
      </c>
      <c r="F448" s="26">
        <v>2283.3000000000002</v>
      </c>
      <c r="G448" s="26">
        <v>23.6</v>
      </c>
      <c r="H448" s="26">
        <v>139.83000000000001</v>
      </c>
      <c r="I448" s="26">
        <v>177</v>
      </c>
      <c r="J448" s="26">
        <f t="shared" si="50"/>
        <v>2623.73</v>
      </c>
      <c r="K448" s="86">
        <v>3072</v>
      </c>
      <c r="L448" s="26">
        <v>2283.3000000000002</v>
      </c>
      <c r="M448" s="26">
        <v>23.6</v>
      </c>
      <c r="N448" s="26">
        <f>139.83*1.18</f>
        <v>164.99940000000001</v>
      </c>
      <c r="O448" s="26">
        <v>177</v>
      </c>
      <c r="P448" s="26">
        <f t="shared" si="55"/>
        <v>2648.8994000000002</v>
      </c>
      <c r="Q448" s="87">
        <v>3072</v>
      </c>
      <c r="R448" s="26">
        <v>2283.3000000000002</v>
      </c>
      <c r="S448" s="26">
        <v>23.6</v>
      </c>
      <c r="T448" s="26">
        <f>139.83*1.18</f>
        <v>164.99940000000001</v>
      </c>
      <c r="U448" s="26">
        <v>177</v>
      </c>
      <c r="V448" s="26">
        <f t="shared" si="56"/>
        <v>2648.8994000000002</v>
      </c>
      <c r="W448" s="6" t="s">
        <v>13</v>
      </c>
      <c r="X448" s="6" t="s">
        <v>1328</v>
      </c>
      <c r="Y448" s="6"/>
      <c r="Z448" s="1"/>
    </row>
    <row r="449" spans="1:26" ht="48" customHeight="1" x14ac:dyDescent="0.25">
      <c r="A449" s="5">
        <v>447</v>
      </c>
      <c r="B449" s="6" t="s">
        <v>1331</v>
      </c>
      <c r="C449" s="7" t="s">
        <v>1332</v>
      </c>
      <c r="D449" s="7" t="s">
        <v>1333</v>
      </c>
      <c r="E449" s="33">
        <v>2048</v>
      </c>
      <c r="F449" s="26">
        <v>1569.4</v>
      </c>
      <c r="G449" s="26">
        <v>23.6</v>
      </c>
      <c r="H449" s="26"/>
      <c r="I449" s="26">
        <v>177</v>
      </c>
      <c r="J449" s="26">
        <f t="shared" si="50"/>
        <v>1770</v>
      </c>
      <c r="K449" s="86">
        <v>2048</v>
      </c>
      <c r="L449" s="26">
        <v>1569.4</v>
      </c>
      <c r="M449" s="26">
        <v>23.6</v>
      </c>
      <c r="N449" s="26"/>
      <c r="O449" s="26">
        <v>177</v>
      </c>
      <c r="P449" s="26">
        <f t="shared" si="55"/>
        <v>1770</v>
      </c>
      <c r="Q449" s="87">
        <v>2048</v>
      </c>
      <c r="R449" s="26">
        <v>1569.4</v>
      </c>
      <c r="S449" s="26">
        <v>23.6</v>
      </c>
      <c r="T449" s="26"/>
      <c r="U449" s="26">
        <v>177</v>
      </c>
      <c r="V449" s="26">
        <f t="shared" si="56"/>
        <v>1770</v>
      </c>
      <c r="W449" s="6" t="s">
        <v>13</v>
      </c>
      <c r="X449" s="6" t="s">
        <v>1331</v>
      </c>
      <c r="Y449" s="6"/>
      <c r="Z449" s="1"/>
    </row>
    <row r="450" spans="1:26" ht="48" customHeight="1" x14ac:dyDescent="0.25">
      <c r="A450" s="5">
        <v>448</v>
      </c>
      <c r="B450" s="6" t="s">
        <v>1334</v>
      </c>
      <c r="C450" s="7" t="s">
        <v>1335</v>
      </c>
      <c r="D450" s="7" t="s">
        <v>1336</v>
      </c>
      <c r="E450" s="33">
        <v>512</v>
      </c>
      <c r="F450" s="26">
        <v>5692.5</v>
      </c>
      <c r="G450" s="26"/>
      <c r="H450" s="26"/>
      <c r="I450" s="26">
        <v>177</v>
      </c>
      <c r="J450" s="26">
        <f t="shared" si="50"/>
        <v>5869.5</v>
      </c>
      <c r="K450" s="86">
        <v>512</v>
      </c>
      <c r="L450" s="26">
        <v>5692.5</v>
      </c>
      <c r="M450" s="26"/>
      <c r="N450" s="26"/>
      <c r="O450" s="26">
        <v>177</v>
      </c>
      <c r="P450" s="26">
        <f t="shared" si="55"/>
        <v>5869.5</v>
      </c>
      <c r="Q450" s="87">
        <v>512</v>
      </c>
      <c r="R450" s="26">
        <v>5692.5</v>
      </c>
      <c r="S450" s="26"/>
      <c r="T450" s="26"/>
      <c r="U450" s="26">
        <v>177</v>
      </c>
      <c r="V450" s="26">
        <f t="shared" si="56"/>
        <v>5869.5</v>
      </c>
      <c r="W450" s="6" t="s">
        <v>6</v>
      </c>
      <c r="X450" s="6" t="s">
        <v>1334</v>
      </c>
      <c r="Y450" s="6"/>
      <c r="Z450" s="1"/>
    </row>
    <row r="451" spans="1:26" ht="48" customHeight="1" x14ac:dyDescent="0.25">
      <c r="A451" s="5">
        <v>449</v>
      </c>
      <c r="B451" s="6" t="s">
        <v>1337</v>
      </c>
      <c r="C451" s="7" t="s">
        <v>1338</v>
      </c>
      <c r="D451" s="7" t="s">
        <v>1339</v>
      </c>
      <c r="E451" s="33">
        <v>1024</v>
      </c>
      <c r="F451" s="26">
        <v>4235</v>
      </c>
      <c r="G451" s="26"/>
      <c r="H451" s="26"/>
      <c r="I451" s="26">
        <v>177</v>
      </c>
      <c r="J451" s="26">
        <f t="shared" si="50"/>
        <v>4412</v>
      </c>
      <c r="K451" s="86">
        <v>1024</v>
      </c>
      <c r="L451" s="26">
        <v>4235</v>
      </c>
      <c r="M451" s="26"/>
      <c r="N451" s="26"/>
      <c r="O451" s="26">
        <v>177</v>
      </c>
      <c r="P451" s="26">
        <f t="shared" si="55"/>
        <v>4412</v>
      </c>
      <c r="Q451" s="87">
        <v>1024</v>
      </c>
      <c r="R451" s="26">
        <v>4235</v>
      </c>
      <c r="S451" s="26"/>
      <c r="T451" s="26"/>
      <c r="U451" s="26">
        <v>177</v>
      </c>
      <c r="V451" s="26">
        <f t="shared" si="56"/>
        <v>4412</v>
      </c>
      <c r="W451" s="6" t="s">
        <v>61</v>
      </c>
      <c r="X451" s="6" t="s">
        <v>1337</v>
      </c>
      <c r="Y451" s="6"/>
      <c r="Z451" s="1"/>
    </row>
    <row r="452" spans="1:26" ht="24" customHeight="1" x14ac:dyDescent="0.25">
      <c r="A452" s="5">
        <v>450</v>
      </c>
      <c r="B452" s="6" t="s">
        <v>1340</v>
      </c>
      <c r="C452" s="7" t="s">
        <v>1341</v>
      </c>
      <c r="D452" s="7" t="s">
        <v>1342</v>
      </c>
      <c r="E452" s="33">
        <v>10240</v>
      </c>
      <c r="F452" s="26">
        <v>8425.2000000000007</v>
      </c>
      <c r="G452" s="26">
        <v>35.4</v>
      </c>
      <c r="H452" s="26"/>
      <c r="I452" s="26">
        <v>177</v>
      </c>
      <c r="J452" s="26">
        <f t="shared" ref="J452:J515" si="59">F452+G452+H452+I452</f>
        <v>8637.6</v>
      </c>
      <c r="K452" s="86">
        <v>10240</v>
      </c>
      <c r="L452" s="26">
        <v>8425.2000000000007</v>
      </c>
      <c r="M452" s="26">
        <v>35.4</v>
      </c>
      <c r="N452" s="26"/>
      <c r="O452" s="26">
        <v>177</v>
      </c>
      <c r="P452" s="26">
        <f t="shared" si="55"/>
        <v>8637.6</v>
      </c>
      <c r="Q452" s="87">
        <v>10240</v>
      </c>
      <c r="R452" s="26">
        <v>8425.2000000000007</v>
      </c>
      <c r="S452" s="26">
        <v>35.4</v>
      </c>
      <c r="T452" s="26"/>
      <c r="U452" s="26">
        <v>177</v>
      </c>
      <c r="V452" s="26">
        <f t="shared" si="56"/>
        <v>8637.6</v>
      </c>
      <c r="W452" s="6" t="s">
        <v>20</v>
      </c>
      <c r="X452" s="6" t="s">
        <v>1340</v>
      </c>
      <c r="Y452" s="6"/>
      <c r="Z452" s="1"/>
    </row>
    <row r="453" spans="1:26" ht="36" customHeight="1" x14ac:dyDescent="0.25">
      <c r="A453" s="5">
        <v>451</v>
      </c>
      <c r="B453" s="6" t="s">
        <v>1343</v>
      </c>
      <c r="C453" s="7" t="s">
        <v>1344</v>
      </c>
      <c r="D453" s="7" t="s">
        <v>1345</v>
      </c>
      <c r="E453" s="33">
        <v>512</v>
      </c>
      <c r="F453" s="26">
        <v>5692.5</v>
      </c>
      <c r="G453" s="26"/>
      <c r="H453" s="26"/>
      <c r="I453" s="26">
        <v>177</v>
      </c>
      <c r="J453" s="26">
        <f t="shared" si="59"/>
        <v>5869.5</v>
      </c>
      <c r="K453" s="86">
        <v>512</v>
      </c>
      <c r="L453" s="26">
        <v>5692.5</v>
      </c>
      <c r="M453" s="26"/>
      <c r="N453" s="26"/>
      <c r="O453" s="26">
        <v>177</v>
      </c>
      <c r="P453" s="26">
        <f t="shared" si="55"/>
        <v>5869.5</v>
      </c>
      <c r="Q453" s="87">
        <v>512</v>
      </c>
      <c r="R453" s="26">
        <v>5692.5</v>
      </c>
      <c r="S453" s="26"/>
      <c r="T453" s="26"/>
      <c r="U453" s="26">
        <v>177</v>
      </c>
      <c r="V453" s="26">
        <f t="shared" si="56"/>
        <v>5869.5</v>
      </c>
      <c r="W453" s="6" t="s">
        <v>6</v>
      </c>
      <c r="X453" s="6" t="s">
        <v>1343</v>
      </c>
      <c r="Y453" s="6"/>
      <c r="Z453" s="1"/>
    </row>
    <row r="454" spans="1:26" ht="48" customHeight="1" x14ac:dyDescent="0.25">
      <c r="A454" s="5">
        <v>452</v>
      </c>
      <c r="B454" s="6" t="s">
        <v>1346</v>
      </c>
      <c r="C454" s="7" t="s">
        <v>1347</v>
      </c>
      <c r="D454" s="7" t="s">
        <v>1348</v>
      </c>
      <c r="E454" s="33">
        <v>1024</v>
      </c>
      <c r="F454" s="26">
        <v>4235</v>
      </c>
      <c r="G454" s="26"/>
      <c r="H454" s="26"/>
      <c r="I454" s="26">
        <v>177</v>
      </c>
      <c r="J454" s="26">
        <f t="shared" si="59"/>
        <v>4412</v>
      </c>
      <c r="K454" s="86">
        <v>1024</v>
      </c>
      <c r="L454" s="26">
        <v>4235</v>
      </c>
      <c r="M454" s="26"/>
      <c r="N454" s="26"/>
      <c r="O454" s="26">
        <v>177</v>
      </c>
      <c r="P454" s="26">
        <f t="shared" si="55"/>
        <v>4412</v>
      </c>
      <c r="Q454" s="87">
        <v>1024</v>
      </c>
      <c r="R454" s="26">
        <v>4235</v>
      </c>
      <c r="S454" s="26"/>
      <c r="T454" s="26"/>
      <c r="U454" s="26">
        <v>177</v>
      </c>
      <c r="V454" s="26">
        <f t="shared" si="56"/>
        <v>4412</v>
      </c>
      <c r="W454" s="6" t="s">
        <v>61</v>
      </c>
      <c r="X454" s="6" t="s">
        <v>1346</v>
      </c>
      <c r="Y454" s="6"/>
      <c r="Z454" s="1"/>
    </row>
    <row r="455" spans="1:26" ht="36" customHeight="1" x14ac:dyDescent="0.25">
      <c r="A455" s="5">
        <v>453</v>
      </c>
      <c r="B455" s="6" t="s">
        <v>1349</v>
      </c>
      <c r="C455" s="7" t="s">
        <v>1350</v>
      </c>
      <c r="D455" s="7" t="s">
        <v>1351</v>
      </c>
      <c r="E455" s="33">
        <v>512</v>
      </c>
      <c r="F455" s="26">
        <v>5692.5</v>
      </c>
      <c r="G455" s="26"/>
      <c r="H455" s="26"/>
      <c r="I455" s="26">
        <v>177</v>
      </c>
      <c r="J455" s="26">
        <f t="shared" si="59"/>
        <v>5869.5</v>
      </c>
      <c r="K455" s="86">
        <v>512</v>
      </c>
      <c r="L455" s="26">
        <v>5692.5</v>
      </c>
      <c r="M455" s="26"/>
      <c r="N455" s="26"/>
      <c r="O455" s="26">
        <v>177</v>
      </c>
      <c r="P455" s="26">
        <f t="shared" si="55"/>
        <v>5869.5</v>
      </c>
      <c r="Q455" s="87">
        <v>512</v>
      </c>
      <c r="R455" s="26">
        <v>5692.5</v>
      </c>
      <c r="S455" s="26"/>
      <c r="T455" s="26"/>
      <c r="U455" s="26">
        <v>177</v>
      </c>
      <c r="V455" s="26">
        <f t="shared" si="56"/>
        <v>5869.5</v>
      </c>
      <c r="W455" s="6" t="s">
        <v>6</v>
      </c>
      <c r="X455" s="6" t="s">
        <v>1349</v>
      </c>
      <c r="Y455" s="6"/>
      <c r="Z455" s="1"/>
    </row>
    <row r="456" spans="1:26" ht="36" customHeight="1" x14ac:dyDescent="0.25">
      <c r="A456" s="5">
        <v>454</v>
      </c>
      <c r="B456" s="6" t="s">
        <v>1352</v>
      </c>
      <c r="C456" s="7" t="s">
        <v>1353</v>
      </c>
      <c r="D456" s="7" t="s">
        <v>1354</v>
      </c>
      <c r="E456" s="33">
        <v>1024</v>
      </c>
      <c r="F456" s="26">
        <v>4235</v>
      </c>
      <c r="G456" s="26"/>
      <c r="H456" s="26"/>
      <c r="I456" s="26">
        <v>177</v>
      </c>
      <c r="J456" s="26">
        <f t="shared" si="59"/>
        <v>4412</v>
      </c>
      <c r="K456" s="86">
        <v>1024</v>
      </c>
      <c r="L456" s="26">
        <v>4235</v>
      </c>
      <c r="M456" s="26"/>
      <c r="N456" s="26"/>
      <c r="O456" s="26">
        <v>177</v>
      </c>
      <c r="P456" s="26">
        <f t="shared" si="55"/>
        <v>4412</v>
      </c>
      <c r="Q456" s="87">
        <v>1024</v>
      </c>
      <c r="R456" s="26">
        <v>4235</v>
      </c>
      <c r="S456" s="26"/>
      <c r="T456" s="26"/>
      <c r="U456" s="26">
        <v>177</v>
      </c>
      <c r="V456" s="26">
        <f t="shared" si="56"/>
        <v>4412</v>
      </c>
      <c r="W456" s="6" t="s">
        <v>61</v>
      </c>
      <c r="X456" s="6" t="s">
        <v>1352</v>
      </c>
      <c r="Y456" s="6"/>
      <c r="Z456" s="1"/>
    </row>
    <row r="457" spans="1:26" ht="36" customHeight="1" x14ac:dyDescent="0.25">
      <c r="A457" s="5">
        <v>455</v>
      </c>
      <c r="B457" s="6" t="s">
        <v>1355</v>
      </c>
      <c r="C457" s="7" t="s">
        <v>1356</v>
      </c>
      <c r="D457" s="7" t="s">
        <v>1357</v>
      </c>
      <c r="E457" s="33">
        <v>512</v>
      </c>
      <c r="F457" s="26">
        <v>5692.5</v>
      </c>
      <c r="G457" s="26"/>
      <c r="H457" s="26"/>
      <c r="I457" s="26">
        <v>177</v>
      </c>
      <c r="J457" s="26">
        <f t="shared" si="59"/>
        <v>5869.5</v>
      </c>
      <c r="K457" s="86">
        <v>512</v>
      </c>
      <c r="L457" s="26">
        <v>5692.5</v>
      </c>
      <c r="M457" s="26"/>
      <c r="N457" s="26"/>
      <c r="O457" s="26">
        <v>177</v>
      </c>
      <c r="P457" s="26">
        <f t="shared" si="55"/>
        <v>5869.5</v>
      </c>
      <c r="Q457" s="87">
        <v>512</v>
      </c>
      <c r="R457" s="26">
        <v>5692.5</v>
      </c>
      <c r="S457" s="26"/>
      <c r="T457" s="26"/>
      <c r="U457" s="26">
        <v>177</v>
      </c>
      <c r="V457" s="26">
        <f t="shared" si="56"/>
        <v>5869.5</v>
      </c>
      <c r="W457" s="6" t="s">
        <v>6</v>
      </c>
      <c r="X457" s="6" t="s">
        <v>1355</v>
      </c>
      <c r="Y457" s="6"/>
      <c r="Z457" s="1"/>
    </row>
    <row r="458" spans="1:26" ht="36" customHeight="1" x14ac:dyDescent="0.25">
      <c r="A458" s="5">
        <v>456</v>
      </c>
      <c r="B458" s="6" t="s">
        <v>1358</v>
      </c>
      <c r="C458" s="7" t="s">
        <v>1359</v>
      </c>
      <c r="D458" s="7" t="s">
        <v>1360</v>
      </c>
      <c r="E458" s="33">
        <v>512</v>
      </c>
      <c r="F458" s="26">
        <v>5692.5</v>
      </c>
      <c r="G458" s="26"/>
      <c r="H458" s="26"/>
      <c r="I458" s="26">
        <v>177</v>
      </c>
      <c r="J458" s="26">
        <f t="shared" si="59"/>
        <v>5869.5</v>
      </c>
      <c r="K458" s="86">
        <v>512</v>
      </c>
      <c r="L458" s="26">
        <v>5692.5</v>
      </c>
      <c r="M458" s="26"/>
      <c r="N458" s="26"/>
      <c r="O458" s="26">
        <v>177</v>
      </c>
      <c r="P458" s="26">
        <f t="shared" si="55"/>
        <v>5869.5</v>
      </c>
      <c r="Q458" s="87">
        <v>512</v>
      </c>
      <c r="R458" s="26">
        <v>5692.5</v>
      </c>
      <c r="S458" s="26"/>
      <c r="T458" s="26"/>
      <c r="U458" s="26">
        <v>177</v>
      </c>
      <c r="V458" s="26">
        <f t="shared" si="56"/>
        <v>5869.5</v>
      </c>
      <c r="W458" s="6" t="s">
        <v>6</v>
      </c>
      <c r="X458" s="6" t="s">
        <v>1358</v>
      </c>
      <c r="Y458" s="6"/>
      <c r="Z458" s="1"/>
    </row>
    <row r="459" spans="1:26" ht="36" customHeight="1" x14ac:dyDescent="0.25">
      <c r="A459" s="5">
        <v>457</v>
      </c>
      <c r="B459" s="6" t="s">
        <v>1361</v>
      </c>
      <c r="C459" s="7" t="s">
        <v>1362</v>
      </c>
      <c r="D459" s="7" t="s">
        <v>1363</v>
      </c>
      <c r="E459" s="33">
        <v>1024</v>
      </c>
      <c r="F459" s="26">
        <v>997.1</v>
      </c>
      <c r="G459" s="26">
        <v>23.6</v>
      </c>
      <c r="H459" s="26"/>
      <c r="I459" s="26">
        <v>177</v>
      </c>
      <c r="J459" s="26">
        <f t="shared" si="59"/>
        <v>1197.7</v>
      </c>
      <c r="K459" s="86">
        <v>1024</v>
      </c>
      <c r="L459" s="26">
        <v>997.1</v>
      </c>
      <c r="M459" s="26">
        <v>23.6</v>
      </c>
      <c r="N459" s="26"/>
      <c r="O459" s="26">
        <v>177</v>
      </c>
      <c r="P459" s="26">
        <f t="shared" si="55"/>
        <v>1197.7</v>
      </c>
      <c r="Q459" s="87">
        <v>1024</v>
      </c>
      <c r="R459" s="26">
        <v>997.1</v>
      </c>
      <c r="S459" s="26">
        <v>23.6</v>
      </c>
      <c r="T459" s="26"/>
      <c r="U459" s="26">
        <v>177</v>
      </c>
      <c r="V459" s="26">
        <f t="shared" si="56"/>
        <v>1197.7</v>
      </c>
      <c r="W459" s="6" t="s">
        <v>13</v>
      </c>
      <c r="X459" s="6" t="s">
        <v>1361</v>
      </c>
      <c r="Y459" s="6"/>
      <c r="Z459" s="1"/>
    </row>
    <row r="460" spans="1:26" ht="48" customHeight="1" x14ac:dyDescent="0.25">
      <c r="A460" s="5">
        <v>458</v>
      </c>
      <c r="B460" s="6" t="s">
        <v>1364</v>
      </c>
      <c r="C460" s="7" t="s">
        <v>1365</v>
      </c>
      <c r="D460" s="7" t="s">
        <v>1366</v>
      </c>
      <c r="E460" s="33">
        <v>512</v>
      </c>
      <c r="F460" s="26">
        <v>5692.5</v>
      </c>
      <c r="G460" s="26"/>
      <c r="H460" s="26"/>
      <c r="I460" s="26">
        <v>177</v>
      </c>
      <c r="J460" s="26">
        <f t="shared" si="59"/>
        <v>5869.5</v>
      </c>
      <c r="K460" s="86">
        <v>512</v>
      </c>
      <c r="L460" s="26">
        <v>5692.5</v>
      </c>
      <c r="M460" s="26"/>
      <c r="N460" s="26"/>
      <c r="O460" s="26">
        <v>177</v>
      </c>
      <c r="P460" s="26">
        <f t="shared" si="55"/>
        <v>5869.5</v>
      </c>
      <c r="Q460" s="87">
        <v>512</v>
      </c>
      <c r="R460" s="26">
        <v>5692.5</v>
      </c>
      <c r="S460" s="26"/>
      <c r="T460" s="26"/>
      <c r="U460" s="26">
        <v>177</v>
      </c>
      <c r="V460" s="26">
        <f t="shared" si="56"/>
        <v>5869.5</v>
      </c>
      <c r="W460" s="6" t="s">
        <v>6</v>
      </c>
      <c r="X460" s="6" t="s">
        <v>1364</v>
      </c>
      <c r="Y460" s="6"/>
      <c r="Z460" s="1"/>
    </row>
    <row r="461" spans="1:26" ht="48" customHeight="1" x14ac:dyDescent="0.25">
      <c r="A461" s="5">
        <v>459</v>
      </c>
      <c r="B461" s="6" t="s">
        <v>1367</v>
      </c>
      <c r="C461" s="7" t="s">
        <v>1368</v>
      </c>
      <c r="D461" s="7" t="s">
        <v>1369</v>
      </c>
      <c r="E461" s="33">
        <v>512</v>
      </c>
      <c r="F461" s="26">
        <v>5692.5</v>
      </c>
      <c r="G461" s="26"/>
      <c r="H461" s="26"/>
      <c r="I461" s="26">
        <v>177</v>
      </c>
      <c r="J461" s="26">
        <f t="shared" si="59"/>
        <v>5869.5</v>
      </c>
      <c r="K461" s="86">
        <v>512</v>
      </c>
      <c r="L461" s="26">
        <v>5692.5</v>
      </c>
      <c r="M461" s="26"/>
      <c r="N461" s="26"/>
      <c r="O461" s="26">
        <v>177</v>
      </c>
      <c r="P461" s="26">
        <f t="shared" si="55"/>
        <v>5869.5</v>
      </c>
      <c r="Q461" s="87">
        <v>512</v>
      </c>
      <c r="R461" s="26">
        <v>5692.5</v>
      </c>
      <c r="S461" s="26"/>
      <c r="T461" s="26"/>
      <c r="U461" s="26">
        <v>177</v>
      </c>
      <c r="V461" s="26">
        <f t="shared" si="56"/>
        <v>5869.5</v>
      </c>
      <c r="W461" s="6" t="s">
        <v>6</v>
      </c>
      <c r="X461" s="6" t="s">
        <v>1367</v>
      </c>
      <c r="Y461" s="6"/>
      <c r="Z461" s="1"/>
    </row>
    <row r="462" spans="1:26" ht="36" customHeight="1" x14ac:dyDescent="0.25">
      <c r="A462" s="5">
        <v>460</v>
      </c>
      <c r="B462" s="6" t="s">
        <v>1371</v>
      </c>
      <c r="C462" s="7" t="s">
        <v>1372</v>
      </c>
      <c r="D462" s="7" t="s">
        <v>1373</v>
      </c>
      <c r="E462" s="33">
        <v>128</v>
      </c>
      <c r="F462" s="26">
        <v>572.29999999999995</v>
      </c>
      <c r="G462" s="26">
        <v>23.6</v>
      </c>
      <c r="H462" s="26">
        <v>139.83000000000001</v>
      </c>
      <c r="I462" s="26">
        <v>177</v>
      </c>
      <c r="J462" s="26">
        <f t="shared" si="59"/>
        <v>912.73</v>
      </c>
      <c r="K462" s="86">
        <v>128</v>
      </c>
      <c r="L462" s="26">
        <v>572.29999999999995</v>
      </c>
      <c r="M462" s="26">
        <v>23.6</v>
      </c>
      <c r="N462" s="26">
        <f t="shared" ref="N462:N463" si="60">139.83*1.18</f>
        <v>164.99940000000001</v>
      </c>
      <c r="O462" s="26">
        <v>177</v>
      </c>
      <c r="P462" s="26">
        <f t="shared" si="55"/>
        <v>937.89940000000001</v>
      </c>
      <c r="Q462" s="87">
        <v>128</v>
      </c>
      <c r="R462" s="26">
        <v>572.29999999999995</v>
      </c>
      <c r="S462" s="26">
        <v>23.6</v>
      </c>
      <c r="T462" s="26">
        <f t="shared" ref="T462:T463" si="61">139.83*1.18</f>
        <v>164.99940000000001</v>
      </c>
      <c r="U462" s="26">
        <v>177</v>
      </c>
      <c r="V462" s="26">
        <f t="shared" si="56"/>
        <v>937.89940000000001</v>
      </c>
      <c r="W462" s="6" t="s">
        <v>13</v>
      </c>
      <c r="X462" s="6" t="s">
        <v>1371</v>
      </c>
      <c r="Y462" s="6"/>
      <c r="Z462" s="1"/>
    </row>
    <row r="463" spans="1:26" ht="36" customHeight="1" x14ac:dyDescent="0.25">
      <c r="A463" s="5">
        <v>461</v>
      </c>
      <c r="B463" s="6" t="s">
        <v>1374</v>
      </c>
      <c r="C463" s="7" t="s">
        <v>1375</v>
      </c>
      <c r="D463" s="7" t="s">
        <v>1376</v>
      </c>
      <c r="E463" s="33">
        <v>128</v>
      </c>
      <c r="F463" s="26">
        <v>572.29999999999995</v>
      </c>
      <c r="G463" s="26">
        <v>23.6</v>
      </c>
      <c r="H463" s="26">
        <v>139.83000000000001</v>
      </c>
      <c r="I463" s="26">
        <v>177</v>
      </c>
      <c r="J463" s="26">
        <f t="shared" si="59"/>
        <v>912.73</v>
      </c>
      <c r="K463" s="86">
        <v>128</v>
      </c>
      <c r="L463" s="26">
        <v>572.29999999999995</v>
      </c>
      <c r="M463" s="26">
        <v>23.6</v>
      </c>
      <c r="N463" s="26">
        <f t="shared" si="60"/>
        <v>164.99940000000001</v>
      </c>
      <c r="O463" s="26">
        <v>177</v>
      </c>
      <c r="P463" s="26">
        <f t="shared" si="55"/>
        <v>937.89940000000001</v>
      </c>
      <c r="Q463" s="87">
        <v>128</v>
      </c>
      <c r="R463" s="26">
        <v>572.29999999999995</v>
      </c>
      <c r="S463" s="26">
        <v>23.6</v>
      </c>
      <c r="T463" s="26">
        <f t="shared" si="61"/>
        <v>164.99940000000001</v>
      </c>
      <c r="U463" s="26">
        <v>177</v>
      </c>
      <c r="V463" s="26">
        <f t="shared" si="56"/>
        <v>937.89940000000001</v>
      </c>
      <c r="W463" s="6" t="s">
        <v>13</v>
      </c>
      <c r="X463" s="6" t="s">
        <v>1374</v>
      </c>
      <c r="Y463" s="6"/>
      <c r="Z463" s="1"/>
    </row>
    <row r="464" spans="1:26" ht="36" customHeight="1" x14ac:dyDescent="0.25">
      <c r="A464" s="5">
        <v>462</v>
      </c>
      <c r="B464" s="6" t="s">
        <v>1377</v>
      </c>
      <c r="C464" s="7" t="s">
        <v>1378</v>
      </c>
      <c r="D464" s="7" t="s">
        <v>1379</v>
      </c>
      <c r="E464" s="33">
        <v>128</v>
      </c>
      <c r="F464" s="26">
        <v>572.29999999999995</v>
      </c>
      <c r="G464" s="26"/>
      <c r="H464" s="26"/>
      <c r="I464" s="26">
        <v>177</v>
      </c>
      <c r="J464" s="26">
        <f t="shared" si="59"/>
        <v>749.3</v>
      </c>
      <c r="K464" s="86">
        <v>128</v>
      </c>
      <c r="L464" s="26">
        <v>572.29999999999995</v>
      </c>
      <c r="M464" s="26"/>
      <c r="N464" s="26"/>
      <c r="O464" s="26">
        <v>177</v>
      </c>
      <c r="P464" s="26">
        <f t="shared" si="55"/>
        <v>749.3</v>
      </c>
      <c r="Q464" s="87">
        <v>128</v>
      </c>
      <c r="R464" s="26">
        <v>572.29999999999995</v>
      </c>
      <c r="S464" s="26"/>
      <c r="T464" s="26"/>
      <c r="U464" s="26">
        <v>177</v>
      </c>
      <c r="V464" s="26">
        <f t="shared" si="56"/>
        <v>749.3</v>
      </c>
      <c r="W464" s="6" t="s">
        <v>42</v>
      </c>
      <c r="X464" s="6" t="s">
        <v>1377</v>
      </c>
      <c r="Y464" s="6"/>
      <c r="Z464" s="1"/>
    </row>
    <row r="465" spans="1:26" ht="36" customHeight="1" x14ac:dyDescent="0.25">
      <c r="A465" s="5">
        <v>463</v>
      </c>
      <c r="B465" s="6" t="s">
        <v>1380</v>
      </c>
      <c r="C465" s="7" t="s">
        <v>1381</v>
      </c>
      <c r="D465" s="7" t="s">
        <v>1382</v>
      </c>
      <c r="E465" s="33">
        <v>128</v>
      </c>
      <c r="F465" s="26">
        <v>572.29999999999995</v>
      </c>
      <c r="G465" s="26">
        <v>23.6</v>
      </c>
      <c r="H465" s="26">
        <v>139.83000000000001</v>
      </c>
      <c r="I465" s="26">
        <v>177</v>
      </c>
      <c r="J465" s="26">
        <f t="shared" si="59"/>
        <v>912.73</v>
      </c>
      <c r="K465" s="86">
        <v>128</v>
      </c>
      <c r="L465" s="26">
        <v>572.29999999999995</v>
      </c>
      <c r="M465" s="26">
        <v>23.6</v>
      </c>
      <c r="N465" s="26">
        <f t="shared" ref="N465:N466" si="62">139.83*1.18</f>
        <v>164.99940000000001</v>
      </c>
      <c r="O465" s="26">
        <v>177</v>
      </c>
      <c r="P465" s="26">
        <f t="shared" si="55"/>
        <v>937.89940000000001</v>
      </c>
      <c r="Q465" s="87">
        <v>128</v>
      </c>
      <c r="R465" s="26">
        <v>572.29999999999995</v>
      </c>
      <c r="S465" s="26">
        <v>23.6</v>
      </c>
      <c r="T465" s="26">
        <f t="shared" ref="T465:T466" si="63">139.83*1.18</f>
        <v>164.99940000000001</v>
      </c>
      <c r="U465" s="26">
        <v>177</v>
      </c>
      <c r="V465" s="26">
        <f t="shared" si="56"/>
        <v>937.89940000000001</v>
      </c>
      <c r="W465" s="6" t="s">
        <v>13</v>
      </c>
      <c r="X465" s="6" t="s">
        <v>1380</v>
      </c>
      <c r="Y465" s="6"/>
      <c r="Z465" s="1"/>
    </row>
    <row r="466" spans="1:26" ht="36" customHeight="1" x14ac:dyDescent="0.25">
      <c r="A466" s="5">
        <v>464</v>
      </c>
      <c r="B466" s="6" t="s">
        <v>1383</v>
      </c>
      <c r="C466" s="7" t="s">
        <v>1384</v>
      </c>
      <c r="D466" s="7" t="s">
        <v>1385</v>
      </c>
      <c r="E466" s="33">
        <v>3072</v>
      </c>
      <c r="F466" s="26">
        <v>2283.3000000000002</v>
      </c>
      <c r="G466" s="26">
        <v>35.4</v>
      </c>
      <c r="H466" s="26">
        <v>139.83000000000001</v>
      </c>
      <c r="I466" s="26">
        <v>177</v>
      </c>
      <c r="J466" s="26">
        <f t="shared" si="59"/>
        <v>2635.53</v>
      </c>
      <c r="K466" s="86">
        <v>3072</v>
      </c>
      <c r="L466" s="26">
        <v>2283.3000000000002</v>
      </c>
      <c r="M466" s="26">
        <v>35.4</v>
      </c>
      <c r="N466" s="26">
        <f t="shared" si="62"/>
        <v>164.99940000000001</v>
      </c>
      <c r="O466" s="26">
        <v>177</v>
      </c>
      <c r="P466" s="26">
        <f t="shared" si="55"/>
        <v>2660.6994000000004</v>
      </c>
      <c r="Q466" s="87">
        <v>3072</v>
      </c>
      <c r="R466" s="26">
        <v>2283.3000000000002</v>
      </c>
      <c r="S466" s="26">
        <v>35.4</v>
      </c>
      <c r="T466" s="26">
        <f t="shared" si="63"/>
        <v>164.99940000000001</v>
      </c>
      <c r="U466" s="26">
        <v>177</v>
      </c>
      <c r="V466" s="26">
        <f t="shared" si="56"/>
        <v>2660.6994000000004</v>
      </c>
      <c r="W466" s="6" t="s">
        <v>20</v>
      </c>
      <c r="X466" s="6" t="s">
        <v>1386</v>
      </c>
      <c r="Y466" s="6" t="s">
        <v>2161</v>
      </c>
      <c r="Z466" s="1"/>
    </row>
    <row r="467" spans="1:26" ht="36" customHeight="1" x14ac:dyDescent="0.25">
      <c r="A467" s="5">
        <v>465</v>
      </c>
      <c r="B467" s="6" t="s">
        <v>1387</v>
      </c>
      <c r="C467" s="7" t="s">
        <v>1388</v>
      </c>
      <c r="D467" s="7" t="s">
        <v>1389</v>
      </c>
      <c r="E467" s="33">
        <v>1024</v>
      </c>
      <c r="F467" s="26">
        <v>4235</v>
      </c>
      <c r="G467" s="26"/>
      <c r="H467" s="26"/>
      <c r="I467" s="26">
        <v>177</v>
      </c>
      <c r="J467" s="26">
        <f t="shared" si="59"/>
        <v>4412</v>
      </c>
      <c r="K467" s="86">
        <v>1024</v>
      </c>
      <c r="L467" s="26">
        <v>4235</v>
      </c>
      <c r="M467" s="26"/>
      <c r="N467" s="26"/>
      <c r="O467" s="26">
        <v>177</v>
      </c>
      <c r="P467" s="26">
        <f t="shared" si="55"/>
        <v>4412</v>
      </c>
      <c r="Q467" s="87">
        <v>1024</v>
      </c>
      <c r="R467" s="26">
        <v>4235</v>
      </c>
      <c r="S467" s="26"/>
      <c r="T467" s="26"/>
      <c r="U467" s="26">
        <v>177</v>
      </c>
      <c r="V467" s="26">
        <f t="shared" si="56"/>
        <v>4412</v>
      </c>
      <c r="W467" s="6" t="s">
        <v>61</v>
      </c>
      <c r="X467" s="6" t="s">
        <v>1387</v>
      </c>
      <c r="Y467" s="6"/>
      <c r="Z467" s="1"/>
    </row>
    <row r="468" spans="1:26" ht="36" customHeight="1" x14ac:dyDescent="0.25">
      <c r="A468" s="5">
        <v>466</v>
      </c>
      <c r="B468" s="6" t="s">
        <v>1390</v>
      </c>
      <c r="C468" s="7" t="s">
        <v>1391</v>
      </c>
      <c r="D468" s="7" t="s">
        <v>1392</v>
      </c>
      <c r="E468" s="33">
        <v>1024</v>
      </c>
      <c r="F468" s="26">
        <v>4235</v>
      </c>
      <c r="G468" s="26"/>
      <c r="H468" s="26"/>
      <c r="I468" s="26">
        <v>177</v>
      </c>
      <c r="J468" s="26">
        <f t="shared" si="59"/>
        <v>4412</v>
      </c>
      <c r="K468" s="86">
        <v>1024</v>
      </c>
      <c r="L468" s="26">
        <v>4235</v>
      </c>
      <c r="M468" s="26"/>
      <c r="N468" s="26"/>
      <c r="O468" s="26">
        <v>177</v>
      </c>
      <c r="P468" s="26">
        <f t="shared" si="55"/>
        <v>4412</v>
      </c>
      <c r="Q468" s="87">
        <v>1024</v>
      </c>
      <c r="R468" s="26">
        <v>4235</v>
      </c>
      <c r="S468" s="26"/>
      <c r="T468" s="26"/>
      <c r="U468" s="26">
        <v>177</v>
      </c>
      <c r="V468" s="26">
        <f t="shared" si="56"/>
        <v>4412</v>
      </c>
      <c r="W468" s="6" t="s">
        <v>61</v>
      </c>
      <c r="X468" s="6" t="s">
        <v>1390</v>
      </c>
      <c r="Y468" s="6"/>
      <c r="Z468" s="1"/>
    </row>
    <row r="469" spans="1:26" ht="36" customHeight="1" x14ac:dyDescent="0.25">
      <c r="A469" s="5">
        <v>467</v>
      </c>
      <c r="B469" s="6" t="s">
        <v>1393</v>
      </c>
      <c r="C469" s="7" t="s">
        <v>1394</v>
      </c>
      <c r="D469" s="7" t="s">
        <v>1395</v>
      </c>
      <c r="E469" s="33">
        <v>1024</v>
      </c>
      <c r="F469" s="26">
        <v>997.1</v>
      </c>
      <c r="G469" s="26">
        <v>23.6</v>
      </c>
      <c r="H469" s="26">
        <v>139.83000000000001</v>
      </c>
      <c r="I469" s="26">
        <v>177</v>
      </c>
      <c r="J469" s="26">
        <f t="shared" si="59"/>
        <v>1337.53</v>
      </c>
      <c r="K469" s="86">
        <v>1024</v>
      </c>
      <c r="L469" s="26">
        <v>997.1</v>
      </c>
      <c r="M469" s="26">
        <v>23.6</v>
      </c>
      <c r="N469" s="26">
        <f>139.83*1.18</f>
        <v>164.99940000000001</v>
      </c>
      <c r="O469" s="26">
        <v>177</v>
      </c>
      <c r="P469" s="26">
        <f t="shared" si="55"/>
        <v>1362.6994</v>
      </c>
      <c r="Q469" s="87">
        <v>1024</v>
      </c>
      <c r="R469" s="26">
        <v>997.1</v>
      </c>
      <c r="S469" s="26">
        <v>23.6</v>
      </c>
      <c r="T469" s="26">
        <f>139.83*1.18</f>
        <v>164.99940000000001</v>
      </c>
      <c r="U469" s="26">
        <v>177</v>
      </c>
      <c r="V469" s="26">
        <f t="shared" si="56"/>
        <v>1362.6994</v>
      </c>
      <c r="W469" s="6" t="s">
        <v>13</v>
      </c>
      <c r="X469" s="6" t="s">
        <v>1393</v>
      </c>
      <c r="Y469" s="6"/>
      <c r="Z469" s="1"/>
    </row>
    <row r="470" spans="1:26" ht="36" customHeight="1" x14ac:dyDescent="0.25">
      <c r="A470" s="5">
        <v>468</v>
      </c>
      <c r="B470" s="6" t="s">
        <v>1396</v>
      </c>
      <c r="C470" s="7" t="s">
        <v>1397</v>
      </c>
      <c r="D470" s="7" t="s">
        <v>1398</v>
      </c>
      <c r="E470" s="33">
        <v>1024</v>
      </c>
      <c r="F470" s="26">
        <v>4235</v>
      </c>
      <c r="G470" s="26"/>
      <c r="H470" s="26"/>
      <c r="I470" s="26">
        <v>177</v>
      </c>
      <c r="J470" s="26">
        <f t="shared" si="59"/>
        <v>4412</v>
      </c>
      <c r="K470" s="86">
        <v>1024</v>
      </c>
      <c r="L470" s="26">
        <v>4235</v>
      </c>
      <c r="M470" s="26"/>
      <c r="N470" s="26"/>
      <c r="O470" s="26">
        <v>177</v>
      </c>
      <c r="P470" s="26">
        <f t="shared" si="55"/>
        <v>4412</v>
      </c>
      <c r="Q470" s="87">
        <v>1024</v>
      </c>
      <c r="R470" s="26">
        <v>4235</v>
      </c>
      <c r="S470" s="26"/>
      <c r="T470" s="26"/>
      <c r="U470" s="26">
        <v>177</v>
      </c>
      <c r="V470" s="26">
        <f t="shared" si="56"/>
        <v>4412</v>
      </c>
      <c r="W470" s="6" t="s">
        <v>61</v>
      </c>
      <c r="X470" s="6" t="s">
        <v>1396</v>
      </c>
      <c r="Y470" s="6"/>
      <c r="Z470" s="1"/>
    </row>
    <row r="471" spans="1:26" ht="36" customHeight="1" x14ac:dyDescent="0.25">
      <c r="A471" s="5">
        <v>469</v>
      </c>
      <c r="B471" s="6" t="s">
        <v>1399</v>
      </c>
      <c r="C471" s="7" t="s">
        <v>1400</v>
      </c>
      <c r="D471" s="7" t="s">
        <v>1401</v>
      </c>
      <c r="E471" s="33">
        <v>1024</v>
      </c>
      <c r="F471" s="26">
        <v>997.1</v>
      </c>
      <c r="G471" s="26">
        <v>23.6</v>
      </c>
      <c r="H471" s="26">
        <v>139.83000000000001</v>
      </c>
      <c r="I471" s="26">
        <v>177</v>
      </c>
      <c r="J471" s="26">
        <f t="shared" si="59"/>
        <v>1337.53</v>
      </c>
      <c r="K471" s="86">
        <v>1024</v>
      </c>
      <c r="L471" s="26">
        <v>997.1</v>
      </c>
      <c r="M471" s="26">
        <v>23.6</v>
      </c>
      <c r="N471" s="26">
        <f>139.83*1.18</f>
        <v>164.99940000000001</v>
      </c>
      <c r="O471" s="26">
        <v>177</v>
      </c>
      <c r="P471" s="26">
        <f t="shared" si="55"/>
        <v>1362.6994</v>
      </c>
      <c r="Q471" s="87">
        <v>1024</v>
      </c>
      <c r="R471" s="26">
        <v>997.1</v>
      </c>
      <c r="S471" s="26">
        <v>23.6</v>
      </c>
      <c r="T471" s="26">
        <f>139.83*1.18</f>
        <v>164.99940000000001</v>
      </c>
      <c r="U471" s="26">
        <v>177</v>
      </c>
      <c r="V471" s="26">
        <f t="shared" si="56"/>
        <v>1362.6994</v>
      </c>
      <c r="W471" s="6" t="s">
        <v>13</v>
      </c>
      <c r="X471" s="6" t="s">
        <v>1399</v>
      </c>
      <c r="Y471" s="6"/>
      <c r="Z471" s="1"/>
    </row>
    <row r="472" spans="1:26" ht="36" customHeight="1" x14ac:dyDescent="0.25">
      <c r="A472" s="5">
        <v>470</v>
      </c>
      <c r="B472" s="6" t="s">
        <v>1402</v>
      </c>
      <c r="C472" s="7" t="s">
        <v>1403</v>
      </c>
      <c r="D472" s="7" t="s">
        <v>1404</v>
      </c>
      <c r="E472" s="33">
        <v>5120</v>
      </c>
      <c r="F472" s="26">
        <v>3852.7</v>
      </c>
      <c r="G472" s="26">
        <v>35.4</v>
      </c>
      <c r="H472" s="26"/>
      <c r="I472" s="26">
        <v>177</v>
      </c>
      <c r="J472" s="26">
        <f t="shared" si="59"/>
        <v>4065.1</v>
      </c>
      <c r="K472" s="86">
        <v>5120</v>
      </c>
      <c r="L472" s="26">
        <v>3852.7</v>
      </c>
      <c r="M472" s="26">
        <v>35.4</v>
      </c>
      <c r="N472" s="26"/>
      <c r="O472" s="26">
        <v>177</v>
      </c>
      <c r="P472" s="26">
        <f t="shared" si="55"/>
        <v>4065.1</v>
      </c>
      <c r="Q472" s="87">
        <v>5120</v>
      </c>
      <c r="R472" s="26">
        <v>3852.7</v>
      </c>
      <c r="S472" s="26">
        <v>35.4</v>
      </c>
      <c r="T472" s="26"/>
      <c r="U472" s="26">
        <v>177</v>
      </c>
      <c r="V472" s="26">
        <f t="shared" si="56"/>
        <v>4065.1</v>
      </c>
      <c r="W472" s="6" t="s">
        <v>20</v>
      </c>
      <c r="X472" s="6" t="s">
        <v>1402</v>
      </c>
      <c r="Y472" s="6"/>
      <c r="Z472" s="1"/>
    </row>
    <row r="473" spans="1:26" ht="36" customHeight="1" x14ac:dyDescent="0.25">
      <c r="A473" s="5">
        <v>471</v>
      </c>
      <c r="B473" s="6" t="s">
        <v>1405</v>
      </c>
      <c r="C473" s="7" t="s">
        <v>1406</v>
      </c>
      <c r="D473" s="7" t="s">
        <v>1407</v>
      </c>
      <c r="E473" s="33">
        <v>1024</v>
      </c>
      <c r="F473" s="26">
        <v>4235</v>
      </c>
      <c r="G473" s="26"/>
      <c r="H473" s="26"/>
      <c r="I473" s="26">
        <v>177</v>
      </c>
      <c r="J473" s="26">
        <f t="shared" si="59"/>
        <v>4412</v>
      </c>
      <c r="K473" s="86">
        <v>1024</v>
      </c>
      <c r="L473" s="26">
        <v>4235</v>
      </c>
      <c r="M473" s="26"/>
      <c r="N473" s="26">
        <f t="shared" ref="N473:N477" si="64">139.83*1.18</f>
        <v>164.99940000000001</v>
      </c>
      <c r="O473" s="26">
        <v>177</v>
      </c>
      <c r="P473" s="26">
        <f t="shared" si="55"/>
        <v>4576.9993999999997</v>
      </c>
      <c r="Q473" s="87">
        <v>1024</v>
      </c>
      <c r="R473" s="26">
        <v>4235</v>
      </c>
      <c r="S473" s="26"/>
      <c r="T473" s="26">
        <f t="shared" ref="T473:T477" si="65">139.83*1.18</f>
        <v>164.99940000000001</v>
      </c>
      <c r="U473" s="26">
        <v>177</v>
      </c>
      <c r="V473" s="26">
        <f t="shared" si="56"/>
        <v>4576.9993999999997</v>
      </c>
      <c r="W473" s="6" t="s">
        <v>61</v>
      </c>
      <c r="X473" s="6" t="s">
        <v>1405</v>
      </c>
      <c r="Y473" s="6"/>
      <c r="Z473" s="1"/>
    </row>
    <row r="474" spans="1:26" ht="36" customHeight="1" x14ac:dyDescent="0.25">
      <c r="A474" s="5">
        <v>472</v>
      </c>
      <c r="B474" s="6" t="s">
        <v>1408</v>
      </c>
      <c r="C474" s="7" t="s">
        <v>1409</v>
      </c>
      <c r="D474" s="7" t="s">
        <v>1410</v>
      </c>
      <c r="E474" s="33">
        <v>1024</v>
      </c>
      <c r="F474" s="26">
        <v>997.1</v>
      </c>
      <c r="G474" s="26">
        <v>23.6</v>
      </c>
      <c r="H474" s="26">
        <v>139.83000000000001</v>
      </c>
      <c r="I474" s="26">
        <v>177</v>
      </c>
      <c r="J474" s="26">
        <f t="shared" si="59"/>
        <v>1337.53</v>
      </c>
      <c r="K474" s="86">
        <v>1024</v>
      </c>
      <c r="L474" s="26">
        <v>997.1</v>
      </c>
      <c r="M474" s="26">
        <v>23.6</v>
      </c>
      <c r="N474" s="26">
        <f t="shared" si="64"/>
        <v>164.99940000000001</v>
      </c>
      <c r="O474" s="26">
        <v>177</v>
      </c>
      <c r="P474" s="26">
        <f t="shared" si="55"/>
        <v>1362.6994</v>
      </c>
      <c r="Q474" s="87">
        <v>1024</v>
      </c>
      <c r="R474" s="26">
        <v>997.1</v>
      </c>
      <c r="S474" s="26">
        <v>23.6</v>
      </c>
      <c r="T474" s="26">
        <f t="shared" si="65"/>
        <v>164.99940000000001</v>
      </c>
      <c r="U474" s="26">
        <v>177</v>
      </c>
      <c r="V474" s="26">
        <f t="shared" si="56"/>
        <v>1362.6994</v>
      </c>
      <c r="W474" s="6" t="s">
        <v>13</v>
      </c>
      <c r="X474" s="6" t="s">
        <v>1408</v>
      </c>
      <c r="Y474" s="6"/>
      <c r="Z474" s="1"/>
    </row>
    <row r="475" spans="1:26" ht="36" customHeight="1" x14ac:dyDescent="0.25">
      <c r="A475" s="5">
        <v>473</v>
      </c>
      <c r="B475" s="6" t="s">
        <v>1411</v>
      </c>
      <c r="C475" s="7" t="s">
        <v>1412</v>
      </c>
      <c r="D475" s="7" t="s">
        <v>1413</v>
      </c>
      <c r="E475" s="33">
        <v>128</v>
      </c>
      <c r="F475" s="26">
        <v>572.29999999999995</v>
      </c>
      <c r="G475" s="26">
        <v>23.6</v>
      </c>
      <c r="H475" s="26">
        <v>139.83000000000001</v>
      </c>
      <c r="I475" s="26">
        <v>177</v>
      </c>
      <c r="J475" s="26">
        <f t="shared" si="59"/>
        <v>912.73</v>
      </c>
      <c r="K475" s="86">
        <v>128</v>
      </c>
      <c r="L475" s="26">
        <v>572.29999999999995</v>
      </c>
      <c r="M475" s="26">
        <v>23.6</v>
      </c>
      <c r="N475" s="26">
        <f t="shared" si="64"/>
        <v>164.99940000000001</v>
      </c>
      <c r="O475" s="26">
        <v>177</v>
      </c>
      <c r="P475" s="26">
        <f t="shared" si="55"/>
        <v>937.89940000000001</v>
      </c>
      <c r="Q475" s="87">
        <v>128</v>
      </c>
      <c r="R475" s="26">
        <v>572.29999999999995</v>
      </c>
      <c r="S475" s="26">
        <v>23.6</v>
      </c>
      <c r="T475" s="26">
        <f t="shared" si="65"/>
        <v>164.99940000000001</v>
      </c>
      <c r="U475" s="26">
        <v>177</v>
      </c>
      <c r="V475" s="26">
        <f t="shared" si="56"/>
        <v>937.89940000000001</v>
      </c>
      <c r="W475" s="6" t="s">
        <v>13</v>
      </c>
      <c r="X475" s="6" t="s">
        <v>1411</v>
      </c>
      <c r="Y475" s="6"/>
      <c r="Z475" s="1"/>
    </row>
    <row r="476" spans="1:26" ht="36" customHeight="1" x14ac:dyDescent="0.25">
      <c r="A476" s="5">
        <v>474</v>
      </c>
      <c r="B476" s="6" t="s">
        <v>1414</v>
      </c>
      <c r="C476" s="7" t="s">
        <v>1415</v>
      </c>
      <c r="D476" s="7" t="s">
        <v>1416</v>
      </c>
      <c r="E476" s="33">
        <v>1024</v>
      </c>
      <c r="F476" s="26">
        <v>997.1</v>
      </c>
      <c r="G476" s="26">
        <v>23.6</v>
      </c>
      <c r="H476" s="26">
        <v>139.83000000000001</v>
      </c>
      <c r="I476" s="26">
        <v>177</v>
      </c>
      <c r="J476" s="26">
        <f t="shared" si="59"/>
        <v>1337.53</v>
      </c>
      <c r="K476" s="86">
        <v>1024</v>
      </c>
      <c r="L476" s="26">
        <v>997.1</v>
      </c>
      <c r="M476" s="26">
        <v>23.6</v>
      </c>
      <c r="N476" s="26">
        <f t="shared" si="64"/>
        <v>164.99940000000001</v>
      </c>
      <c r="O476" s="26">
        <v>177</v>
      </c>
      <c r="P476" s="26">
        <f t="shared" si="55"/>
        <v>1362.6994</v>
      </c>
      <c r="Q476" s="87">
        <v>1024</v>
      </c>
      <c r="R476" s="26">
        <v>997.1</v>
      </c>
      <c r="S476" s="26">
        <v>23.6</v>
      </c>
      <c r="T476" s="26">
        <f t="shared" si="65"/>
        <v>164.99940000000001</v>
      </c>
      <c r="U476" s="26">
        <v>177</v>
      </c>
      <c r="V476" s="26">
        <f t="shared" si="56"/>
        <v>1362.6994</v>
      </c>
      <c r="W476" s="6" t="s">
        <v>13</v>
      </c>
      <c r="X476" s="6" t="s">
        <v>1414</v>
      </c>
      <c r="Y476" s="6"/>
      <c r="Z476" s="1"/>
    </row>
    <row r="477" spans="1:26" ht="36" customHeight="1" x14ac:dyDescent="0.25">
      <c r="A477" s="5">
        <v>475</v>
      </c>
      <c r="B477" s="6" t="s">
        <v>1417</v>
      </c>
      <c r="C477" s="7" t="s">
        <v>1418</v>
      </c>
      <c r="D477" s="7" t="s">
        <v>1419</v>
      </c>
      <c r="E477" s="33">
        <v>1024</v>
      </c>
      <c r="F477" s="26">
        <v>997.1</v>
      </c>
      <c r="G477" s="26">
        <v>23.6</v>
      </c>
      <c r="H477" s="26">
        <v>139.83000000000001</v>
      </c>
      <c r="I477" s="26">
        <v>177</v>
      </c>
      <c r="J477" s="26">
        <f t="shared" si="59"/>
        <v>1337.53</v>
      </c>
      <c r="K477" s="86">
        <v>1024</v>
      </c>
      <c r="L477" s="26">
        <v>997.1</v>
      </c>
      <c r="M477" s="26">
        <v>23.6</v>
      </c>
      <c r="N477" s="26">
        <f t="shared" si="64"/>
        <v>164.99940000000001</v>
      </c>
      <c r="O477" s="26">
        <v>177</v>
      </c>
      <c r="P477" s="26">
        <f t="shared" si="55"/>
        <v>1362.6994</v>
      </c>
      <c r="Q477" s="87">
        <v>1024</v>
      </c>
      <c r="R477" s="26">
        <v>997.1</v>
      </c>
      <c r="S477" s="26">
        <v>23.6</v>
      </c>
      <c r="T477" s="26">
        <f t="shared" si="65"/>
        <v>164.99940000000001</v>
      </c>
      <c r="U477" s="26">
        <v>177</v>
      </c>
      <c r="V477" s="26">
        <f t="shared" si="56"/>
        <v>1362.6994</v>
      </c>
      <c r="W477" s="6" t="s">
        <v>13</v>
      </c>
      <c r="X477" s="6" t="s">
        <v>1417</v>
      </c>
      <c r="Y477" s="6"/>
      <c r="Z477" s="1"/>
    </row>
    <row r="478" spans="1:26" ht="36" customHeight="1" x14ac:dyDescent="0.25">
      <c r="A478" s="5">
        <v>476</v>
      </c>
      <c r="B478" s="6" t="s">
        <v>1420</v>
      </c>
      <c r="C478" s="7" t="s">
        <v>1421</v>
      </c>
      <c r="D478" s="7" t="s">
        <v>1422</v>
      </c>
      <c r="E478" s="33">
        <v>3072</v>
      </c>
      <c r="F478" s="26">
        <v>2283.3000000000002</v>
      </c>
      <c r="G478" s="26">
        <v>35.4</v>
      </c>
      <c r="H478" s="26"/>
      <c r="I478" s="26">
        <v>177</v>
      </c>
      <c r="J478" s="26">
        <f t="shared" si="59"/>
        <v>2495.7000000000003</v>
      </c>
      <c r="K478" s="86">
        <v>3072</v>
      </c>
      <c r="L478" s="26">
        <v>2283.3000000000002</v>
      </c>
      <c r="M478" s="26">
        <v>35.4</v>
      </c>
      <c r="N478" s="26"/>
      <c r="O478" s="26">
        <v>177</v>
      </c>
      <c r="P478" s="26">
        <f t="shared" si="55"/>
        <v>2495.7000000000003</v>
      </c>
      <c r="Q478" s="87">
        <v>3072</v>
      </c>
      <c r="R478" s="26">
        <v>2283.3000000000002</v>
      </c>
      <c r="S478" s="26">
        <v>35.4</v>
      </c>
      <c r="T478" s="26"/>
      <c r="U478" s="26">
        <v>177</v>
      </c>
      <c r="V478" s="26">
        <f t="shared" si="56"/>
        <v>2495.7000000000003</v>
      </c>
      <c r="W478" s="6" t="s">
        <v>20</v>
      </c>
      <c r="X478" s="6" t="s">
        <v>1420</v>
      </c>
      <c r="Y478" s="6"/>
      <c r="Z478" s="1"/>
    </row>
    <row r="479" spans="1:26" ht="36" customHeight="1" x14ac:dyDescent="0.25">
      <c r="A479" s="5">
        <v>477</v>
      </c>
      <c r="B479" s="6" t="s">
        <v>1423</v>
      </c>
      <c r="C479" s="7" t="s">
        <v>1424</v>
      </c>
      <c r="D479" s="7" t="s">
        <v>1425</v>
      </c>
      <c r="E479" s="33">
        <v>512</v>
      </c>
      <c r="F479" s="26">
        <v>855.5</v>
      </c>
      <c r="G479" s="26">
        <v>23.6</v>
      </c>
      <c r="H479" s="26">
        <v>139.83000000000001</v>
      </c>
      <c r="I479" s="26">
        <v>177</v>
      </c>
      <c r="J479" s="26">
        <f t="shared" si="59"/>
        <v>1195.93</v>
      </c>
      <c r="K479" s="86">
        <v>512</v>
      </c>
      <c r="L479" s="26">
        <v>855.5</v>
      </c>
      <c r="M479" s="26">
        <v>23.6</v>
      </c>
      <c r="N479" s="26">
        <f>139.83*1.18</f>
        <v>164.99940000000001</v>
      </c>
      <c r="O479" s="26">
        <v>177</v>
      </c>
      <c r="P479" s="26">
        <f t="shared" si="55"/>
        <v>1221.0994000000001</v>
      </c>
      <c r="Q479" s="87">
        <v>512</v>
      </c>
      <c r="R479" s="26">
        <v>855.5</v>
      </c>
      <c r="S479" s="26">
        <v>23.6</v>
      </c>
      <c r="T479" s="26">
        <f>139.83*1.18</f>
        <v>164.99940000000001</v>
      </c>
      <c r="U479" s="26">
        <v>177</v>
      </c>
      <c r="V479" s="26">
        <f t="shared" si="56"/>
        <v>1221.0994000000001</v>
      </c>
      <c r="W479" s="6" t="s">
        <v>13</v>
      </c>
      <c r="X479" s="6" t="s">
        <v>1423</v>
      </c>
      <c r="Y479" s="6"/>
      <c r="Z479" s="1"/>
    </row>
    <row r="480" spans="1:26" ht="48" customHeight="1" x14ac:dyDescent="0.25">
      <c r="A480" s="5">
        <v>478</v>
      </c>
      <c r="B480" s="6" t="s">
        <v>1426</v>
      </c>
      <c r="C480" s="7" t="s">
        <v>1427</v>
      </c>
      <c r="D480" s="7" t="s">
        <v>1428</v>
      </c>
      <c r="E480" s="33">
        <v>128</v>
      </c>
      <c r="F480" s="26">
        <v>572.29999999999995</v>
      </c>
      <c r="G480" s="26">
        <v>23.6</v>
      </c>
      <c r="H480" s="26"/>
      <c r="I480" s="26">
        <v>177</v>
      </c>
      <c r="J480" s="26">
        <f t="shared" si="59"/>
        <v>772.9</v>
      </c>
      <c r="K480" s="86">
        <v>128</v>
      </c>
      <c r="L480" s="26">
        <v>572.29999999999995</v>
      </c>
      <c r="M480" s="26">
        <v>23.6</v>
      </c>
      <c r="N480" s="26"/>
      <c r="O480" s="26">
        <v>177</v>
      </c>
      <c r="P480" s="26">
        <f t="shared" si="55"/>
        <v>772.9</v>
      </c>
      <c r="Q480" s="87">
        <v>128</v>
      </c>
      <c r="R480" s="26">
        <v>572.29999999999995</v>
      </c>
      <c r="S480" s="26">
        <v>23.6</v>
      </c>
      <c r="T480" s="26"/>
      <c r="U480" s="26">
        <v>177</v>
      </c>
      <c r="V480" s="26">
        <f t="shared" si="56"/>
        <v>772.9</v>
      </c>
      <c r="W480" s="6" t="s">
        <v>13</v>
      </c>
      <c r="X480" s="6" t="s">
        <v>1426</v>
      </c>
      <c r="Y480" s="6"/>
      <c r="Z480" s="1"/>
    </row>
    <row r="481" spans="1:26" ht="48" customHeight="1" x14ac:dyDescent="0.25">
      <c r="A481" s="5">
        <v>479</v>
      </c>
      <c r="B481" s="6" t="s">
        <v>1429</v>
      </c>
      <c r="C481" s="7" t="s">
        <v>1430</v>
      </c>
      <c r="D481" s="7" t="s">
        <v>1431</v>
      </c>
      <c r="E481" s="33">
        <v>128</v>
      </c>
      <c r="F481" s="26">
        <v>572.29999999999995</v>
      </c>
      <c r="G481" s="26">
        <v>23.6</v>
      </c>
      <c r="H481" s="26"/>
      <c r="I481" s="26">
        <v>177</v>
      </c>
      <c r="J481" s="26">
        <f t="shared" si="59"/>
        <v>772.9</v>
      </c>
      <c r="K481" s="86">
        <v>128</v>
      </c>
      <c r="L481" s="26">
        <v>572.29999999999995</v>
      </c>
      <c r="M481" s="26">
        <v>23.6</v>
      </c>
      <c r="N481" s="26"/>
      <c r="O481" s="26">
        <v>177</v>
      </c>
      <c r="P481" s="26">
        <f t="shared" si="55"/>
        <v>772.9</v>
      </c>
      <c r="Q481" s="87">
        <v>128</v>
      </c>
      <c r="R481" s="26">
        <v>572.29999999999995</v>
      </c>
      <c r="S481" s="26">
        <v>23.6</v>
      </c>
      <c r="T481" s="26"/>
      <c r="U481" s="26">
        <v>177</v>
      </c>
      <c r="V481" s="26">
        <f t="shared" si="56"/>
        <v>772.9</v>
      </c>
      <c r="W481" s="6" t="s">
        <v>13</v>
      </c>
      <c r="X481" s="6" t="s">
        <v>1429</v>
      </c>
      <c r="Y481" s="6"/>
      <c r="Z481" s="1"/>
    </row>
    <row r="482" spans="1:26" ht="48" customHeight="1" x14ac:dyDescent="0.25">
      <c r="A482" s="5">
        <v>480</v>
      </c>
      <c r="B482" s="6" t="s">
        <v>1432</v>
      </c>
      <c r="C482" s="7" t="s">
        <v>1433</v>
      </c>
      <c r="D482" s="7" t="s">
        <v>1434</v>
      </c>
      <c r="E482" s="33">
        <v>512</v>
      </c>
      <c r="F482" s="26">
        <v>855.5</v>
      </c>
      <c r="G482" s="26">
        <v>23.6</v>
      </c>
      <c r="H482" s="26"/>
      <c r="I482" s="26">
        <v>177</v>
      </c>
      <c r="J482" s="26">
        <f t="shared" si="59"/>
        <v>1056.0999999999999</v>
      </c>
      <c r="K482" s="86">
        <v>512</v>
      </c>
      <c r="L482" s="26">
        <v>855.5</v>
      </c>
      <c r="M482" s="26">
        <v>23.6</v>
      </c>
      <c r="N482" s="26"/>
      <c r="O482" s="26">
        <v>177</v>
      </c>
      <c r="P482" s="26">
        <f t="shared" si="55"/>
        <v>1056.0999999999999</v>
      </c>
      <c r="Q482" s="87">
        <v>512</v>
      </c>
      <c r="R482" s="26">
        <v>855.5</v>
      </c>
      <c r="S482" s="26">
        <v>23.6</v>
      </c>
      <c r="T482" s="26"/>
      <c r="U482" s="26">
        <v>177</v>
      </c>
      <c r="V482" s="26">
        <f t="shared" si="56"/>
        <v>1056.0999999999999</v>
      </c>
      <c r="W482" s="6" t="s">
        <v>13</v>
      </c>
      <c r="X482" s="6" t="s">
        <v>1432</v>
      </c>
      <c r="Y482" s="6"/>
      <c r="Z482" s="1"/>
    </row>
    <row r="483" spans="1:26" ht="48" customHeight="1" x14ac:dyDescent="0.25">
      <c r="A483" s="5">
        <v>481</v>
      </c>
      <c r="B483" s="6" t="s">
        <v>1435</v>
      </c>
      <c r="C483" s="7" t="s">
        <v>1436</v>
      </c>
      <c r="D483" s="7" t="s">
        <v>1437</v>
      </c>
      <c r="E483" s="33">
        <v>1024</v>
      </c>
      <c r="F483" s="26">
        <v>4235</v>
      </c>
      <c r="G483" s="26"/>
      <c r="H483" s="26"/>
      <c r="I483" s="26">
        <v>177</v>
      </c>
      <c r="J483" s="26">
        <f t="shared" si="59"/>
        <v>4412</v>
      </c>
      <c r="K483" s="86">
        <v>1024</v>
      </c>
      <c r="L483" s="26">
        <v>4235</v>
      </c>
      <c r="M483" s="26"/>
      <c r="N483" s="26"/>
      <c r="O483" s="26">
        <v>177</v>
      </c>
      <c r="P483" s="26">
        <f t="shared" si="55"/>
        <v>4412</v>
      </c>
      <c r="Q483" s="87">
        <v>1024</v>
      </c>
      <c r="R483" s="26">
        <v>4235</v>
      </c>
      <c r="S483" s="26"/>
      <c r="T483" s="26"/>
      <c r="U483" s="26">
        <v>177</v>
      </c>
      <c r="V483" s="26">
        <f t="shared" si="56"/>
        <v>4412</v>
      </c>
      <c r="W483" s="6" t="s">
        <v>61</v>
      </c>
      <c r="X483" s="6" t="s">
        <v>1435</v>
      </c>
      <c r="Y483" s="6"/>
      <c r="Z483" s="1"/>
    </row>
    <row r="484" spans="1:26" ht="48" customHeight="1" x14ac:dyDescent="0.25">
      <c r="A484" s="5">
        <v>482</v>
      </c>
      <c r="B484" s="6" t="s">
        <v>1438</v>
      </c>
      <c r="C484" s="7" t="s">
        <v>1439</v>
      </c>
      <c r="D484" s="7" t="s">
        <v>1440</v>
      </c>
      <c r="E484" s="33">
        <v>3072</v>
      </c>
      <c r="F484" s="26">
        <v>2283.3000000000002</v>
      </c>
      <c r="G484" s="26">
        <v>35.4</v>
      </c>
      <c r="H484" s="26"/>
      <c r="I484" s="26">
        <v>177</v>
      </c>
      <c r="J484" s="26">
        <f t="shared" si="59"/>
        <v>2495.7000000000003</v>
      </c>
      <c r="K484" s="86">
        <v>3072</v>
      </c>
      <c r="L484" s="26">
        <v>2283.3000000000002</v>
      </c>
      <c r="M484" s="26">
        <v>35.4</v>
      </c>
      <c r="N484" s="26"/>
      <c r="O484" s="26">
        <v>177</v>
      </c>
      <c r="P484" s="26">
        <f t="shared" si="55"/>
        <v>2495.7000000000003</v>
      </c>
      <c r="Q484" s="87">
        <v>3072</v>
      </c>
      <c r="R484" s="26">
        <v>2283.3000000000002</v>
      </c>
      <c r="S484" s="26">
        <v>35.4</v>
      </c>
      <c r="T484" s="26"/>
      <c r="U484" s="26">
        <v>177</v>
      </c>
      <c r="V484" s="26">
        <f t="shared" si="56"/>
        <v>2495.7000000000003</v>
      </c>
      <c r="W484" s="6" t="s">
        <v>20</v>
      </c>
      <c r="X484" s="6" t="s">
        <v>1438</v>
      </c>
      <c r="Y484" s="6"/>
      <c r="Z484" s="1"/>
    </row>
    <row r="485" spans="1:26" ht="48" customHeight="1" x14ac:dyDescent="0.25">
      <c r="A485" s="5">
        <v>483</v>
      </c>
      <c r="B485" s="6" t="s">
        <v>1441</v>
      </c>
      <c r="C485" s="7" t="s">
        <v>1442</v>
      </c>
      <c r="D485" s="7" t="s">
        <v>1443</v>
      </c>
      <c r="E485" s="33">
        <v>1024</v>
      </c>
      <c r="F485" s="26">
        <v>4235</v>
      </c>
      <c r="G485" s="26"/>
      <c r="H485" s="26"/>
      <c r="I485" s="26">
        <v>177</v>
      </c>
      <c r="J485" s="26">
        <f t="shared" si="59"/>
        <v>4412</v>
      </c>
      <c r="K485" s="86">
        <v>1024</v>
      </c>
      <c r="L485" s="26">
        <v>4235</v>
      </c>
      <c r="M485" s="26"/>
      <c r="N485" s="26"/>
      <c r="O485" s="26">
        <v>177</v>
      </c>
      <c r="P485" s="26">
        <f t="shared" si="55"/>
        <v>4412</v>
      </c>
      <c r="Q485" s="87">
        <v>1024</v>
      </c>
      <c r="R485" s="26">
        <v>4235</v>
      </c>
      <c r="S485" s="26"/>
      <c r="T485" s="26"/>
      <c r="U485" s="26">
        <v>177</v>
      </c>
      <c r="V485" s="26">
        <f t="shared" si="56"/>
        <v>4412</v>
      </c>
      <c r="W485" s="6" t="s">
        <v>61</v>
      </c>
      <c r="X485" s="6" t="s">
        <v>1441</v>
      </c>
      <c r="Y485" s="6"/>
      <c r="Z485" s="1"/>
    </row>
    <row r="486" spans="1:26" ht="48" customHeight="1" x14ac:dyDescent="0.25">
      <c r="A486" s="5">
        <v>484</v>
      </c>
      <c r="B486" s="6" t="s">
        <v>1444</v>
      </c>
      <c r="C486" s="7" t="s">
        <v>1445</v>
      </c>
      <c r="D486" s="7" t="s">
        <v>1446</v>
      </c>
      <c r="E486" s="33">
        <v>10240</v>
      </c>
      <c r="F486" s="26">
        <v>8425.2000000000007</v>
      </c>
      <c r="G486" s="26">
        <v>35.4</v>
      </c>
      <c r="H486" s="26"/>
      <c r="I486" s="26">
        <v>177</v>
      </c>
      <c r="J486" s="26">
        <f t="shared" si="59"/>
        <v>8637.6</v>
      </c>
      <c r="K486" s="86">
        <v>10240</v>
      </c>
      <c r="L486" s="26">
        <v>8425.2000000000007</v>
      </c>
      <c r="M486" s="26">
        <v>35.4</v>
      </c>
      <c r="N486" s="26"/>
      <c r="O486" s="26">
        <v>177</v>
      </c>
      <c r="P486" s="26">
        <f t="shared" si="55"/>
        <v>8637.6</v>
      </c>
      <c r="Q486" s="87">
        <v>10240</v>
      </c>
      <c r="R486" s="26">
        <v>8425.2000000000007</v>
      </c>
      <c r="S486" s="26">
        <v>35.4</v>
      </c>
      <c r="T486" s="26"/>
      <c r="U486" s="26">
        <v>177</v>
      </c>
      <c r="V486" s="26">
        <f t="shared" si="56"/>
        <v>8637.6</v>
      </c>
      <c r="W486" s="6" t="s">
        <v>20</v>
      </c>
      <c r="X486" s="6" t="s">
        <v>1444</v>
      </c>
      <c r="Y486" s="6"/>
      <c r="Z486" s="1"/>
    </row>
    <row r="487" spans="1:26" ht="48" customHeight="1" x14ac:dyDescent="0.25">
      <c r="A487" s="5">
        <v>485</v>
      </c>
      <c r="B487" s="6" t="s">
        <v>1447</v>
      </c>
      <c r="C487" s="7" t="s">
        <v>1448</v>
      </c>
      <c r="D487" s="7" t="s">
        <v>1449</v>
      </c>
      <c r="E487" s="33">
        <v>3072</v>
      </c>
      <c r="F487" s="26">
        <v>2283.3000000000002</v>
      </c>
      <c r="G487" s="26">
        <v>35.4</v>
      </c>
      <c r="H487" s="26"/>
      <c r="I487" s="26">
        <v>177</v>
      </c>
      <c r="J487" s="26">
        <f t="shared" si="59"/>
        <v>2495.7000000000003</v>
      </c>
      <c r="K487" s="86">
        <v>3072</v>
      </c>
      <c r="L487" s="26">
        <v>2283.3000000000002</v>
      </c>
      <c r="M487" s="26">
        <v>35.4</v>
      </c>
      <c r="N487" s="26"/>
      <c r="O487" s="26">
        <v>177</v>
      </c>
      <c r="P487" s="26">
        <f t="shared" si="55"/>
        <v>2495.7000000000003</v>
      </c>
      <c r="Q487" s="87">
        <v>3072</v>
      </c>
      <c r="R487" s="26">
        <v>2283.3000000000002</v>
      </c>
      <c r="S487" s="26">
        <v>35.4</v>
      </c>
      <c r="T487" s="26"/>
      <c r="U487" s="26">
        <v>177</v>
      </c>
      <c r="V487" s="26">
        <f t="shared" si="56"/>
        <v>2495.7000000000003</v>
      </c>
      <c r="W487" s="6" t="s">
        <v>20</v>
      </c>
      <c r="X487" s="6" t="s">
        <v>1447</v>
      </c>
      <c r="Y487" s="6"/>
      <c r="Z487" s="1"/>
    </row>
    <row r="488" spans="1:26" ht="48" customHeight="1" x14ac:dyDescent="0.25">
      <c r="A488" s="5">
        <v>486</v>
      </c>
      <c r="B488" s="6" t="s">
        <v>1450</v>
      </c>
      <c r="C488" s="7" t="s">
        <v>1451</v>
      </c>
      <c r="D488" s="7" t="s">
        <v>1452</v>
      </c>
      <c r="E488" s="33">
        <v>3072</v>
      </c>
      <c r="F488" s="26">
        <v>2283.3000000000002</v>
      </c>
      <c r="G488" s="26">
        <v>23.6</v>
      </c>
      <c r="H488" s="26"/>
      <c r="I488" s="26">
        <v>177</v>
      </c>
      <c r="J488" s="26">
        <f t="shared" si="59"/>
        <v>2483.9</v>
      </c>
      <c r="K488" s="86">
        <v>3072</v>
      </c>
      <c r="L488" s="26">
        <v>2283.3000000000002</v>
      </c>
      <c r="M488" s="26">
        <v>23.6</v>
      </c>
      <c r="N488" s="26"/>
      <c r="O488" s="26">
        <v>177</v>
      </c>
      <c r="P488" s="26">
        <f t="shared" si="55"/>
        <v>2483.9</v>
      </c>
      <c r="Q488" s="87">
        <v>3072</v>
      </c>
      <c r="R488" s="26">
        <v>2283.3000000000002</v>
      </c>
      <c r="S488" s="26">
        <v>23.6</v>
      </c>
      <c r="T488" s="26"/>
      <c r="U488" s="26">
        <v>177</v>
      </c>
      <c r="V488" s="26">
        <f t="shared" si="56"/>
        <v>2483.9</v>
      </c>
      <c r="W488" s="6" t="s">
        <v>13</v>
      </c>
      <c r="X488" s="6" t="s">
        <v>1450</v>
      </c>
      <c r="Y488" s="6"/>
      <c r="Z488" s="1"/>
    </row>
    <row r="489" spans="1:26" ht="48" customHeight="1" x14ac:dyDescent="0.25">
      <c r="A489" s="5">
        <v>487</v>
      </c>
      <c r="B489" s="6" t="s">
        <v>1453</v>
      </c>
      <c r="C489" s="7" t="s">
        <v>1454</v>
      </c>
      <c r="D489" s="7" t="s">
        <v>1455</v>
      </c>
      <c r="E489" s="33">
        <v>3072</v>
      </c>
      <c r="F489" s="26">
        <v>2283.3000000000002</v>
      </c>
      <c r="G489" s="26">
        <v>35.4</v>
      </c>
      <c r="H489" s="26"/>
      <c r="I489" s="26">
        <v>177</v>
      </c>
      <c r="J489" s="26">
        <f t="shared" si="59"/>
        <v>2495.7000000000003</v>
      </c>
      <c r="K489" s="86">
        <v>3072</v>
      </c>
      <c r="L489" s="26">
        <v>2283.3000000000002</v>
      </c>
      <c r="M489" s="26">
        <v>35.4</v>
      </c>
      <c r="N489" s="26"/>
      <c r="O489" s="26">
        <v>177</v>
      </c>
      <c r="P489" s="26">
        <f t="shared" si="55"/>
        <v>2495.7000000000003</v>
      </c>
      <c r="Q489" s="87">
        <v>3072</v>
      </c>
      <c r="R489" s="26">
        <v>2283.3000000000002</v>
      </c>
      <c r="S489" s="26">
        <v>35.4</v>
      </c>
      <c r="T489" s="26"/>
      <c r="U489" s="26">
        <v>177</v>
      </c>
      <c r="V489" s="26">
        <f t="shared" si="56"/>
        <v>2495.7000000000003</v>
      </c>
      <c r="W489" s="6" t="s">
        <v>20</v>
      </c>
      <c r="X489" s="6" t="s">
        <v>1453</v>
      </c>
      <c r="Y489" s="6"/>
      <c r="Z489" s="1"/>
    </row>
    <row r="490" spans="1:26" ht="48" customHeight="1" x14ac:dyDescent="0.25">
      <c r="A490" s="5">
        <v>488</v>
      </c>
      <c r="B490" s="6" t="s">
        <v>1456</v>
      </c>
      <c r="C490" s="7" t="s">
        <v>1457</v>
      </c>
      <c r="D490" s="7" t="s">
        <v>1458</v>
      </c>
      <c r="E490" s="33">
        <v>3072</v>
      </c>
      <c r="F490" s="26">
        <v>2283.3000000000002</v>
      </c>
      <c r="G490" s="26">
        <v>23.6</v>
      </c>
      <c r="H490" s="26"/>
      <c r="I490" s="26">
        <v>177</v>
      </c>
      <c r="J490" s="26">
        <f t="shared" si="59"/>
        <v>2483.9</v>
      </c>
      <c r="K490" s="86">
        <v>3072</v>
      </c>
      <c r="L490" s="26">
        <v>2283.3000000000002</v>
      </c>
      <c r="M490" s="26">
        <v>23.6</v>
      </c>
      <c r="N490" s="26"/>
      <c r="O490" s="26">
        <v>177</v>
      </c>
      <c r="P490" s="26">
        <f t="shared" ref="P490:P505" si="66">L490+M490+N490+O490</f>
        <v>2483.9</v>
      </c>
      <c r="Q490" s="87">
        <v>3072</v>
      </c>
      <c r="R490" s="26">
        <v>2283.3000000000002</v>
      </c>
      <c r="S490" s="26">
        <v>23.6</v>
      </c>
      <c r="T490" s="26"/>
      <c r="U490" s="26">
        <v>177</v>
      </c>
      <c r="V490" s="26">
        <f t="shared" ref="V490:V505" si="67">R490+S490+T490+U490</f>
        <v>2483.9</v>
      </c>
      <c r="W490" s="6" t="s">
        <v>13</v>
      </c>
      <c r="X490" s="6" t="s">
        <v>1456</v>
      </c>
      <c r="Y490" s="6"/>
      <c r="Z490" s="1"/>
    </row>
    <row r="491" spans="1:26" ht="48" customHeight="1" x14ac:dyDescent="0.25">
      <c r="A491" s="5">
        <v>489</v>
      </c>
      <c r="B491" s="6" t="s">
        <v>1459</v>
      </c>
      <c r="C491" s="7" t="s">
        <v>1460</v>
      </c>
      <c r="D491" s="7" t="s">
        <v>1461</v>
      </c>
      <c r="E491" s="33">
        <v>512</v>
      </c>
      <c r="F491" s="26">
        <v>855.5</v>
      </c>
      <c r="G491" s="26">
        <v>23.6</v>
      </c>
      <c r="H491" s="26"/>
      <c r="I491" s="26">
        <v>177</v>
      </c>
      <c r="J491" s="26">
        <f t="shared" si="59"/>
        <v>1056.0999999999999</v>
      </c>
      <c r="K491" s="86">
        <v>512</v>
      </c>
      <c r="L491" s="26">
        <v>855.5</v>
      </c>
      <c r="M491" s="26">
        <v>23.6</v>
      </c>
      <c r="N491" s="26"/>
      <c r="O491" s="26">
        <v>177</v>
      </c>
      <c r="P491" s="26">
        <f t="shared" si="66"/>
        <v>1056.0999999999999</v>
      </c>
      <c r="Q491" s="87">
        <v>512</v>
      </c>
      <c r="R491" s="26">
        <v>855.5</v>
      </c>
      <c r="S491" s="26">
        <v>23.6</v>
      </c>
      <c r="T491" s="26"/>
      <c r="U491" s="26">
        <v>177</v>
      </c>
      <c r="V491" s="26">
        <f t="shared" si="67"/>
        <v>1056.0999999999999</v>
      </c>
      <c r="W491" s="6" t="s">
        <v>13</v>
      </c>
      <c r="X491" s="6" t="s">
        <v>1459</v>
      </c>
      <c r="Y491" s="6"/>
      <c r="Z491" s="1"/>
    </row>
    <row r="492" spans="1:26" ht="48" customHeight="1" x14ac:dyDescent="0.25">
      <c r="A492" s="5">
        <v>490</v>
      </c>
      <c r="B492" s="6" t="s">
        <v>1462</v>
      </c>
      <c r="C492" s="7" t="s">
        <v>1463</v>
      </c>
      <c r="D492" s="7" t="s">
        <v>1464</v>
      </c>
      <c r="E492" s="33">
        <v>1024</v>
      </c>
      <c r="F492" s="26">
        <v>997.1</v>
      </c>
      <c r="G492" s="26">
        <v>23.6</v>
      </c>
      <c r="H492" s="26"/>
      <c r="I492" s="26">
        <v>177</v>
      </c>
      <c r="J492" s="26">
        <f t="shared" si="59"/>
        <v>1197.7</v>
      </c>
      <c r="K492" s="86">
        <v>1024</v>
      </c>
      <c r="L492" s="26">
        <v>997.1</v>
      </c>
      <c r="M492" s="26">
        <v>23.6</v>
      </c>
      <c r="N492" s="26"/>
      <c r="O492" s="26">
        <v>177</v>
      </c>
      <c r="P492" s="26">
        <f t="shared" si="66"/>
        <v>1197.7</v>
      </c>
      <c r="Q492" s="87">
        <v>1024</v>
      </c>
      <c r="R492" s="26">
        <v>997.1</v>
      </c>
      <c r="S492" s="26">
        <v>23.6</v>
      </c>
      <c r="T492" s="26"/>
      <c r="U492" s="26">
        <v>177</v>
      </c>
      <c r="V492" s="26">
        <f t="shared" si="67"/>
        <v>1197.7</v>
      </c>
      <c r="W492" s="6" t="s">
        <v>13</v>
      </c>
      <c r="X492" s="6" t="s">
        <v>1462</v>
      </c>
      <c r="Y492" s="6"/>
      <c r="Z492" s="1"/>
    </row>
    <row r="493" spans="1:26" ht="48" customHeight="1" x14ac:dyDescent="0.25">
      <c r="A493" s="5">
        <v>491</v>
      </c>
      <c r="B493" s="6" t="s">
        <v>1465</v>
      </c>
      <c r="C493" s="7" t="s">
        <v>1466</v>
      </c>
      <c r="D493" s="7" t="s">
        <v>1467</v>
      </c>
      <c r="E493" s="33">
        <v>1024</v>
      </c>
      <c r="F493" s="26">
        <v>997.1</v>
      </c>
      <c r="G493" s="26">
        <v>23.6</v>
      </c>
      <c r="H493" s="26"/>
      <c r="I493" s="26">
        <v>177</v>
      </c>
      <c r="J493" s="26">
        <f t="shared" si="59"/>
        <v>1197.7</v>
      </c>
      <c r="K493" s="86">
        <v>1024</v>
      </c>
      <c r="L493" s="26">
        <v>997.1</v>
      </c>
      <c r="M493" s="26">
        <v>23.6</v>
      </c>
      <c r="N493" s="26"/>
      <c r="O493" s="26">
        <v>177</v>
      </c>
      <c r="P493" s="26">
        <f t="shared" si="66"/>
        <v>1197.7</v>
      </c>
      <c r="Q493" s="87">
        <v>1024</v>
      </c>
      <c r="R493" s="26">
        <v>997.1</v>
      </c>
      <c r="S493" s="26">
        <v>23.6</v>
      </c>
      <c r="T493" s="26"/>
      <c r="U493" s="26">
        <v>177</v>
      </c>
      <c r="V493" s="26">
        <f t="shared" si="67"/>
        <v>1197.7</v>
      </c>
      <c r="W493" s="6" t="s">
        <v>13</v>
      </c>
      <c r="X493" s="6" t="s">
        <v>1465</v>
      </c>
      <c r="Y493" s="6"/>
      <c r="Z493" s="1"/>
    </row>
    <row r="494" spans="1:26" ht="48" customHeight="1" x14ac:dyDescent="0.25">
      <c r="A494" s="5">
        <v>492</v>
      </c>
      <c r="B494" s="6" t="s">
        <v>1468</v>
      </c>
      <c r="C494" s="7" t="s">
        <v>1469</v>
      </c>
      <c r="D494" s="7" t="s">
        <v>1470</v>
      </c>
      <c r="E494" s="33">
        <v>128</v>
      </c>
      <c r="F494" s="26">
        <v>572.29999999999995</v>
      </c>
      <c r="G494" s="26">
        <v>23.6</v>
      </c>
      <c r="H494" s="26"/>
      <c r="I494" s="26">
        <v>177</v>
      </c>
      <c r="J494" s="26">
        <f t="shared" si="59"/>
        <v>772.9</v>
      </c>
      <c r="K494" s="86">
        <v>128</v>
      </c>
      <c r="L494" s="26">
        <v>572.29999999999995</v>
      </c>
      <c r="M494" s="26">
        <v>23.6</v>
      </c>
      <c r="N494" s="26"/>
      <c r="O494" s="26">
        <v>177</v>
      </c>
      <c r="P494" s="26">
        <f t="shared" si="66"/>
        <v>772.9</v>
      </c>
      <c r="Q494" s="87">
        <v>128</v>
      </c>
      <c r="R494" s="26">
        <v>572.29999999999995</v>
      </c>
      <c r="S494" s="26">
        <v>23.6</v>
      </c>
      <c r="T494" s="26"/>
      <c r="U494" s="26">
        <v>177</v>
      </c>
      <c r="V494" s="26">
        <f t="shared" si="67"/>
        <v>772.9</v>
      </c>
      <c r="W494" s="6" t="s">
        <v>13</v>
      </c>
      <c r="X494" s="6" t="s">
        <v>1468</v>
      </c>
      <c r="Y494" s="6"/>
      <c r="Z494" s="1"/>
    </row>
    <row r="495" spans="1:26" ht="60" customHeight="1" x14ac:dyDescent="0.25">
      <c r="A495" s="5">
        <v>493</v>
      </c>
      <c r="B495" s="6" t="s">
        <v>1471</v>
      </c>
      <c r="C495" s="7" t="s">
        <v>1472</v>
      </c>
      <c r="D495" s="7" t="s">
        <v>1473</v>
      </c>
      <c r="E495" s="33">
        <v>1024</v>
      </c>
      <c r="F495" s="26">
        <v>997.1</v>
      </c>
      <c r="G495" s="26">
        <v>23.6</v>
      </c>
      <c r="H495" s="26"/>
      <c r="I495" s="26">
        <v>177</v>
      </c>
      <c r="J495" s="26">
        <f t="shared" si="59"/>
        <v>1197.7</v>
      </c>
      <c r="K495" s="86">
        <v>1024</v>
      </c>
      <c r="L495" s="26">
        <v>997.1</v>
      </c>
      <c r="M495" s="26">
        <v>23.6</v>
      </c>
      <c r="N495" s="26"/>
      <c r="O495" s="26">
        <v>177</v>
      </c>
      <c r="P495" s="26">
        <f t="shared" si="66"/>
        <v>1197.7</v>
      </c>
      <c r="Q495" s="87">
        <v>1024</v>
      </c>
      <c r="R495" s="26">
        <v>997.1</v>
      </c>
      <c r="S495" s="26">
        <v>23.6</v>
      </c>
      <c r="T495" s="26"/>
      <c r="U495" s="26">
        <v>177</v>
      </c>
      <c r="V495" s="26">
        <f t="shared" si="67"/>
        <v>1197.7</v>
      </c>
      <c r="W495" s="6" t="s">
        <v>13</v>
      </c>
      <c r="X495" s="6" t="s">
        <v>1471</v>
      </c>
      <c r="Y495" s="6"/>
      <c r="Z495" s="1"/>
    </row>
    <row r="496" spans="1:26" ht="48" customHeight="1" x14ac:dyDescent="0.25">
      <c r="A496" s="5">
        <v>494</v>
      </c>
      <c r="B496" s="6" t="s">
        <v>1474</v>
      </c>
      <c r="C496" s="7" t="s">
        <v>1475</v>
      </c>
      <c r="D496" s="7" t="s">
        <v>1476</v>
      </c>
      <c r="E496" s="33">
        <v>3072</v>
      </c>
      <c r="F496" s="26">
        <v>2283.3000000000002</v>
      </c>
      <c r="G496" s="26">
        <v>35.4</v>
      </c>
      <c r="H496" s="26"/>
      <c r="I496" s="26">
        <v>177</v>
      </c>
      <c r="J496" s="26">
        <f t="shared" si="59"/>
        <v>2495.7000000000003</v>
      </c>
      <c r="K496" s="86">
        <v>3072</v>
      </c>
      <c r="L496" s="26">
        <v>2283.3000000000002</v>
      </c>
      <c r="M496" s="26">
        <v>35.4</v>
      </c>
      <c r="N496" s="26"/>
      <c r="O496" s="26">
        <v>177</v>
      </c>
      <c r="P496" s="26">
        <f t="shared" si="66"/>
        <v>2495.7000000000003</v>
      </c>
      <c r="Q496" s="87">
        <v>3072</v>
      </c>
      <c r="R496" s="26">
        <v>2283.3000000000002</v>
      </c>
      <c r="S496" s="26">
        <v>35.4</v>
      </c>
      <c r="T496" s="26"/>
      <c r="U496" s="26">
        <v>177</v>
      </c>
      <c r="V496" s="26">
        <f t="shared" si="67"/>
        <v>2495.7000000000003</v>
      </c>
      <c r="W496" s="6" t="s">
        <v>20</v>
      </c>
      <c r="X496" s="6" t="s">
        <v>1474</v>
      </c>
      <c r="Y496" s="6"/>
      <c r="Z496" s="1"/>
    </row>
    <row r="497" spans="1:26" ht="48" customHeight="1" x14ac:dyDescent="0.25">
      <c r="A497" s="5">
        <v>495</v>
      </c>
      <c r="B497" s="6" t="s">
        <v>1477</v>
      </c>
      <c r="C497" s="7" t="s">
        <v>1478</v>
      </c>
      <c r="D497" s="7" t="s">
        <v>1479</v>
      </c>
      <c r="E497" s="33">
        <v>3072</v>
      </c>
      <c r="F497" s="26">
        <v>2283.3000000000002</v>
      </c>
      <c r="G497" s="26">
        <v>35.4</v>
      </c>
      <c r="H497" s="26"/>
      <c r="I497" s="26">
        <v>177</v>
      </c>
      <c r="J497" s="26">
        <f t="shared" si="59"/>
        <v>2495.7000000000003</v>
      </c>
      <c r="K497" s="86">
        <v>3072</v>
      </c>
      <c r="L497" s="26">
        <v>2283.3000000000002</v>
      </c>
      <c r="M497" s="26">
        <v>35.4</v>
      </c>
      <c r="N497" s="26"/>
      <c r="O497" s="26">
        <v>177</v>
      </c>
      <c r="P497" s="26">
        <f t="shared" si="66"/>
        <v>2495.7000000000003</v>
      </c>
      <c r="Q497" s="87">
        <v>3072</v>
      </c>
      <c r="R497" s="26">
        <v>2283.3000000000002</v>
      </c>
      <c r="S497" s="26">
        <v>35.4</v>
      </c>
      <c r="T497" s="26"/>
      <c r="U497" s="26">
        <v>177</v>
      </c>
      <c r="V497" s="26">
        <f t="shared" si="67"/>
        <v>2495.7000000000003</v>
      </c>
      <c r="W497" s="6" t="s">
        <v>20</v>
      </c>
      <c r="X497" s="6" t="s">
        <v>1477</v>
      </c>
      <c r="Y497" s="6"/>
      <c r="Z497" s="1"/>
    </row>
    <row r="498" spans="1:26" ht="48" customHeight="1" x14ac:dyDescent="0.25">
      <c r="A498" s="5">
        <v>496</v>
      </c>
      <c r="B498" s="6" t="s">
        <v>1480</v>
      </c>
      <c r="C498" s="7" t="s">
        <v>1481</v>
      </c>
      <c r="D498" s="7" t="s">
        <v>1482</v>
      </c>
      <c r="E498" s="33">
        <v>128</v>
      </c>
      <c r="F498" s="26">
        <v>572.29999999999995</v>
      </c>
      <c r="G498" s="26">
        <v>23.6</v>
      </c>
      <c r="H498" s="26"/>
      <c r="I498" s="26">
        <v>177</v>
      </c>
      <c r="J498" s="26">
        <f t="shared" si="59"/>
        <v>772.9</v>
      </c>
      <c r="K498" s="86">
        <v>128</v>
      </c>
      <c r="L498" s="26">
        <v>572.29999999999995</v>
      </c>
      <c r="M498" s="26">
        <v>23.6</v>
      </c>
      <c r="N498" s="26"/>
      <c r="O498" s="26">
        <v>177</v>
      </c>
      <c r="P498" s="26">
        <f t="shared" si="66"/>
        <v>772.9</v>
      </c>
      <c r="Q498" s="87">
        <v>128</v>
      </c>
      <c r="R498" s="26">
        <v>572.29999999999995</v>
      </c>
      <c r="S498" s="26">
        <v>23.6</v>
      </c>
      <c r="T498" s="26"/>
      <c r="U498" s="26">
        <v>177</v>
      </c>
      <c r="V498" s="26">
        <f t="shared" si="67"/>
        <v>772.9</v>
      </c>
      <c r="W498" s="6" t="s">
        <v>13</v>
      </c>
      <c r="X498" s="6" t="s">
        <v>1480</v>
      </c>
      <c r="Y498" s="6"/>
      <c r="Z498" s="1"/>
    </row>
    <row r="499" spans="1:26" ht="60" customHeight="1" x14ac:dyDescent="0.25">
      <c r="A499" s="5">
        <v>497</v>
      </c>
      <c r="B499" s="6" t="s">
        <v>1483</v>
      </c>
      <c r="C499" s="7" t="s">
        <v>1484</v>
      </c>
      <c r="D499" s="7" t="s">
        <v>1485</v>
      </c>
      <c r="E499" s="33">
        <v>1024</v>
      </c>
      <c r="F499" s="26">
        <v>4235</v>
      </c>
      <c r="G499" s="26"/>
      <c r="H499" s="26"/>
      <c r="I499" s="26">
        <v>177</v>
      </c>
      <c r="J499" s="26">
        <f t="shared" si="59"/>
        <v>4412</v>
      </c>
      <c r="K499" s="86">
        <v>1024</v>
      </c>
      <c r="L499" s="26">
        <v>4235</v>
      </c>
      <c r="M499" s="26"/>
      <c r="N499" s="26"/>
      <c r="O499" s="26">
        <v>177</v>
      </c>
      <c r="P499" s="26">
        <f t="shared" si="66"/>
        <v>4412</v>
      </c>
      <c r="Q499" s="87">
        <v>1024</v>
      </c>
      <c r="R499" s="26">
        <v>4235</v>
      </c>
      <c r="S499" s="26"/>
      <c r="T499" s="26"/>
      <c r="U499" s="26">
        <v>177</v>
      </c>
      <c r="V499" s="26">
        <f t="shared" si="67"/>
        <v>4412</v>
      </c>
      <c r="W499" s="6" t="s">
        <v>61</v>
      </c>
      <c r="X499" s="6" t="s">
        <v>1483</v>
      </c>
      <c r="Y499" s="6"/>
      <c r="Z499" s="1"/>
    </row>
    <row r="500" spans="1:26" ht="48" customHeight="1" x14ac:dyDescent="0.25">
      <c r="A500" s="5">
        <v>498</v>
      </c>
      <c r="B500" s="6" t="s">
        <v>1486</v>
      </c>
      <c r="C500" s="7" t="s">
        <v>1487</v>
      </c>
      <c r="D500" s="7" t="s">
        <v>1488</v>
      </c>
      <c r="E500" s="33">
        <v>2048</v>
      </c>
      <c r="F500" s="26">
        <v>1569.4</v>
      </c>
      <c r="G500" s="26">
        <v>23.6</v>
      </c>
      <c r="H500" s="26"/>
      <c r="I500" s="26">
        <v>177</v>
      </c>
      <c r="J500" s="26">
        <f t="shared" si="59"/>
        <v>1770</v>
      </c>
      <c r="K500" s="86">
        <v>2048</v>
      </c>
      <c r="L500" s="26">
        <v>1569.4</v>
      </c>
      <c r="M500" s="26">
        <v>23.6</v>
      </c>
      <c r="N500" s="26"/>
      <c r="O500" s="26">
        <v>177</v>
      </c>
      <c r="P500" s="26">
        <f t="shared" si="66"/>
        <v>1770</v>
      </c>
      <c r="Q500" s="87">
        <v>2048</v>
      </c>
      <c r="R500" s="26">
        <v>1569.4</v>
      </c>
      <c r="S500" s="26">
        <v>23.6</v>
      </c>
      <c r="T500" s="26"/>
      <c r="U500" s="26">
        <v>177</v>
      </c>
      <c r="V500" s="26">
        <f t="shared" si="67"/>
        <v>1770</v>
      </c>
      <c r="W500" s="6" t="s">
        <v>13</v>
      </c>
      <c r="X500" s="6" t="s">
        <v>1486</v>
      </c>
      <c r="Y500" s="6"/>
      <c r="Z500" s="1"/>
    </row>
    <row r="501" spans="1:26" ht="48" customHeight="1" x14ac:dyDescent="0.25">
      <c r="A501" s="5">
        <v>499</v>
      </c>
      <c r="B501" s="6" t="s">
        <v>1489</v>
      </c>
      <c r="C501" s="7" t="s">
        <v>1490</v>
      </c>
      <c r="D501" s="7" t="s">
        <v>1491</v>
      </c>
      <c r="E501" s="33">
        <v>1024</v>
      </c>
      <c r="F501" s="26">
        <v>4235</v>
      </c>
      <c r="G501" s="26"/>
      <c r="H501" s="26"/>
      <c r="I501" s="26">
        <v>177</v>
      </c>
      <c r="J501" s="26">
        <f t="shared" si="59"/>
        <v>4412</v>
      </c>
      <c r="K501" s="86">
        <v>1024</v>
      </c>
      <c r="L501" s="26">
        <v>4235</v>
      </c>
      <c r="M501" s="26"/>
      <c r="N501" s="26"/>
      <c r="O501" s="26">
        <v>177</v>
      </c>
      <c r="P501" s="26">
        <f t="shared" si="66"/>
        <v>4412</v>
      </c>
      <c r="Q501" s="87">
        <v>1024</v>
      </c>
      <c r="R501" s="26">
        <v>4235</v>
      </c>
      <c r="S501" s="26"/>
      <c r="T501" s="26"/>
      <c r="U501" s="26">
        <v>177</v>
      </c>
      <c r="V501" s="26">
        <f t="shared" si="67"/>
        <v>4412</v>
      </c>
      <c r="W501" s="6" t="s">
        <v>61</v>
      </c>
      <c r="X501" s="6" t="s">
        <v>1489</v>
      </c>
      <c r="Y501" s="6"/>
      <c r="Z501" s="1"/>
    </row>
    <row r="502" spans="1:26" ht="48" customHeight="1" x14ac:dyDescent="0.25">
      <c r="A502" s="5">
        <v>500</v>
      </c>
      <c r="B502" s="6" t="s">
        <v>1492</v>
      </c>
      <c r="C502" s="7" t="s">
        <v>1493</v>
      </c>
      <c r="D502" s="7" t="s">
        <v>1494</v>
      </c>
      <c r="E502" s="33">
        <v>512</v>
      </c>
      <c r="F502" s="26">
        <v>18928.73</v>
      </c>
      <c r="G502" s="26"/>
      <c r="H502" s="26"/>
      <c r="I502" s="26">
        <v>177</v>
      </c>
      <c r="J502" s="26">
        <f t="shared" si="59"/>
        <v>19105.73</v>
      </c>
      <c r="K502" s="86">
        <v>512</v>
      </c>
      <c r="L502" s="26">
        <v>18928.73</v>
      </c>
      <c r="M502" s="26"/>
      <c r="N502" s="26"/>
      <c r="O502" s="26">
        <v>177</v>
      </c>
      <c r="P502" s="26">
        <f t="shared" si="66"/>
        <v>19105.73</v>
      </c>
      <c r="Q502" s="87">
        <v>512</v>
      </c>
      <c r="R502" s="26">
        <v>18928.73</v>
      </c>
      <c r="S502" s="26"/>
      <c r="T502" s="26"/>
      <c r="U502" s="26">
        <v>177</v>
      </c>
      <c r="V502" s="26">
        <f t="shared" si="67"/>
        <v>19105.73</v>
      </c>
      <c r="W502" s="6" t="s">
        <v>1370</v>
      </c>
      <c r="X502" s="6" t="s">
        <v>1492</v>
      </c>
      <c r="Y502" s="6"/>
      <c r="Z502" s="1"/>
    </row>
    <row r="503" spans="1:26" ht="60" customHeight="1" x14ac:dyDescent="0.25">
      <c r="A503" s="5">
        <v>501</v>
      </c>
      <c r="B503" s="6" t="s">
        <v>1495</v>
      </c>
      <c r="C503" s="7" t="s">
        <v>1496</v>
      </c>
      <c r="D503" s="7" t="s">
        <v>1497</v>
      </c>
      <c r="E503" s="33">
        <v>128</v>
      </c>
      <c r="F503" s="26">
        <v>572.29999999999995</v>
      </c>
      <c r="G503" s="26">
        <v>23.6</v>
      </c>
      <c r="H503" s="26"/>
      <c r="I503" s="26">
        <v>177</v>
      </c>
      <c r="J503" s="26">
        <f t="shared" si="59"/>
        <v>772.9</v>
      </c>
      <c r="K503" s="86">
        <v>128</v>
      </c>
      <c r="L503" s="26">
        <v>572.29999999999995</v>
      </c>
      <c r="M503" s="26">
        <v>23.6</v>
      </c>
      <c r="N503" s="26"/>
      <c r="O503" s="26">
        <v>177</v>
      </c>
      <c r="P503" s="26">
        <f t="shared" si="66"/>
        <v>772.9</v>
      </c>
      <c r="Q503" s="87">
        <v>128</v>
      </c>
      <c r="R503" s="26">
        <v>572.29999999999995</v>
      </c>
      <c r="S503" s="26">
        <v>23.6</v>
      </c>
      <c r="T503" s="26"/>
      <c r="U503" s="26">
        <v>177</v>
      </c>
      <c r="V503" s="26">
        <f t="shared" si="67"/>
        <v>772.9</v>
      </c>
      <c r="W503" s="6" t="s">
        <v>13</v>
      </c>
      <c r="X503" s="6" t="s">
        <v>1495</v>
      </c>
      <c r="Y503" s="6"/>
      <c r="Z503" s="1"/>
    </row>
    <row r="504" spans="1:26" ht="48" customHeight="1" x14ac:dyDescent="0.25">
      <c r="A504" s="5">
        <v>502</v>
      </c>
      <c r="B504" s="6" t="s">
        <v>1498</v>
      </c>
      <c r="C504" s="7" t="s">
        <v>1499</v>
      </c>
      <c r="D504" s="7" t="s">
        <v>1500</v>
      </c>
      <c r="E504" s="33">
        <v>512</v>
      </c>
      <c r="F504" s="26">
        <v>855.5</v>
      </c>
      <c r="G504" s="26">
        <v>23.6</v>
      </c>
      <c r="H504" s="26">
        <v>139.83000000000001</v>
      </c>
      <c r="I504" s="26">
        <v>177</v>
      </c>
      <c r="J504" s="26">
        <f t="shared" si="59"/>
        <v>1195.93</v>
      </c>
      <c r="K504" s="86">
        <v>512</v>
      </c>
      <c r="L504" s="26">
        <v>855.5</v>
      </c>
      <c r="M504" s="26">
        <v>23.6</v>
      </c>
      <c r="N504" s="26">
        <f>139.83*1.18</f>
        <v>164.99940000000001</v>
      </c>
      <c r="O504" s="26">
        <v>177</v>
      </c>
      <c r="P504" s="26">
        <f t="shared" si="66"/>
        <v>1221.0994000000001</v>
      </c>
      <c r="Q504" s="87">
        <v>512</v>
      </c>
      <c r="R504" s="26">
        <v>855.5</v>
      </c>
      <c r="S504" s="26">
        <v>23.6</v>
      </c>
      <c r="T504" s="26">
        <f>139.83*1.18</f>
        <v>164.99940000000001</v>
      </c>
      <c r="U504" s="26">
        <v>177</v>
      </c>
      <c r="V504" s="26">
        <f t="shared" si="67"/>
        <v>1221.0994000000001</v>
      </c>
      <c r="W504" s="6" t="s">
        <v>13</v>
      </c>
      <c r="X504" s="6" t="s">
        <v>1498</v>
      </c>
      <c r="Y504" s="6"/>
      <c r="Z504" s="1"/>
    </row>
    <row r="505" spans="1:26" ht="96" customHeight="1" x14ac:dyDescent="0.25">
      <c r="A505" s="5">
        <v>503</v>
      </c>
      <c r="B505" s="6" t="s">
        <v>1501</v>
      </c>
      <c r="C505" s="7" t="s">
        <v>1502</v>
      </c>
      <c r="D505" s="7" t="s">
        <v>1503</v>
      </c>
      <c r="E505" s="33">
        <v>3072</v>
      </c>
      <c r="F505" s="26">
        <v>2283.3000000000002</v>
      </c>
      <c r="G505" s="26">
        <v>23.6</v>
      </c>
      <c r="H505" s="26"/>
      <c r="I505" s="26">
        <v>177</v>
      </c>
      <c r="J505" s="26">
        <f t="shared" si="59"/>
        <v>2483.9</v>
      </c>
      <c r="K505" s="86">
        <v>3072</v>
      </c>
      <c r="L505" s="26">
        <v>2283.3000000000002</v>
      </c>
      <c r="M505" s="26">
        <v>23.6</v>
      </c>
      <c r="N505" s="26"/>
      <c r="O505" s="26">
        <v>177</v>
      </c>
      <c r="P505" s="26">
        <f t="shared" si="66"/>
        <v>2483.9</v>
      </c>
      <c r="Q505" s="87">
        <v>3072</v>
      </c>
      <c r="R505" s="26">
        <v>2283.3000000000002</v>
      </c>
      <c r="S505" s="26">
        <v>23.6</v>
      </c>
      <c r="T505" s="26"/>
      <c r="U505" s="26">
        <v>177</v>
      </c>
      <c r="V505" s="26">
        <f t="shared" si="67"/>
        <v>2483.9</v>
      </c>
      <c r="W505" s="6" t="s">
        <v>13</v>
      </c>
      <c r="X505" s="6" t="s">
        <v>1501</v>
      </c>
      <c r="Y505" s="6"/>
      <c r="Z505" s="1"/>
    </row>
    <row r="506" spans="1:26" ht="60" customHeight="1" x14ac:dyDescent="0.25">
      <c r="A506" s="5">
        <v>504</v>
      </c>
      <c r="B506" s="6" t="s">
        <v>1504</v>
      </c>
      <c r="C506" s="7" t="s">
        <v>1505</v>
      </c>
      <c r="D506" s="7" t="s">
        <v>1506</v>
      </c>
      <c r="E506" s="32">
        <v>3072</v>
      </c>
      <c r="F506" s="26">
        <v>2283.3000000000002</v>
      </c>
      <c r="G506" s="27">
        <v>23.6</v>
      </c>
      <c r="H506" s="26">
        <v>139.83000000000001</v>
      </c>
      <c r="I506" s="26">
        <v>177</v>
      </c>
      <c r="J506" s="26">
        <f>F506+23.6+H506+I506</f>
        <v>2623.73</v>
      </c>
      <c r="K506" s="85">
        <v>3072</v>
      </c>
      <c r="L506" s="26">
        <v>2283.3000000000002</v>
      </c>
      <c r="M506" s="27">
        <v>23.6</v>
      </c>
      <c r="N506" s="26"/>
      <c r="O506" s="26">
        <v>177</v>
      </c>
      <c r="P506" s="26">
        <f>L506+23.6+N506+O506</f>
        <v>2483.9</v>
      </c>
      <c r="Q506" s="59">
        <v>3072</v>
      </c>
      <c r="R506" s="26">
        <v>2283.3000000000002</v>
      </c>
      <c r="S506" s="27">
        <v>23.6</v>
      </c>
      <c r="T506" s="26"/>
      <c r="U506" s="26">
        <v>177</v>
      </c>
      <c r="V506" s="26">
        <f>R506+23.6+T506+U506</f>
        <v>2483.9</v>
      </c>
      <c r="W506" s="6" t="s">
        <v>13</v>
      </c>
      <c r="X506" s="6" t="s">
        <v>1504</v>
      </c>
      <c r="Y506" s="6" t="s">
        <v>2097</v>
      </c>
      <c r="Z506" s="1"/>
    </row>
    <row r="507" spans="1:26" ht="48" customHeight="1" x14ac:dyDescent="0.25">
      <c r="A507" s="5">
        <v>505</v>
      </c>
      <c r="B507" s="6" t="s">
        <v>1507</v>
      </c>
      <c r="C507" s="7" t="s">
        <v>1508</v>
      </c>
      <c r="D507" s="7" t="s">
        <v>1509</v>
      </c>
      <c r="E507" s="33">
        <v>1024</v>
      </c>
      <c r="F507" s="26">
        <v>4235</v>
      </c>
      <c r="G507" s="26"/>
      <c r="H507" s="26"/>
      <c r="I507" s="26">
        <v>177</v>
      </c>
      <c r="J507" s="26">
        <f t="shared" si="59"/>
        <v>4412</v>
      </c>
      <c r="K507" s="86">
        <v>1024</v>
      </c>
      <c r="L507" s="26">
        <v>4235</v>
      </c>
      <c r="M507" s="26"/>
      <c r="N507" s="26"/>
      <c r="O507" s="26">
        <v>177</v>
      </c>
      <c r="P507" s="26">
        <f t="shared" ref="P507:P549" si="68">L507+M507+N507+O507</f>
        <v>4412</v>
      </c>
      <c r="Q507" s="87">
        <v>1024</v>
      </c>
      <c r="R507" s="26">
        <v>4235</v>
      </c>
      <c r="S507" s="26"/>
      <c r="T507" s="26"/>
      <c r="U507" s="26">
        <v>177</v>
      </c>
      <c r="V507" s="26">
        <f t="shared" ref="V507:V549" si="69">R507+S507+T507+U507</f>
        <v>4412</v>
      </c>
      <c r="W507" s="6" t="s">
        <v>61</v>
      </c>
      <c r="X507" s="6" t="s">
        <v>1507</v>
      </c>
      <c r="Y507" s="6"/>
      <c r="Z507" s="1"/>
    </row>
    <row r="508" spans="1:26" ht="96" customHeight="1" x14ac:dyDescent="0.25">
      <c r="A508" s="5">
        <v>506</v>
      </c>
      <c r="B508" s="6" t="s">
        <v>1510</v>
      </c>
      <c r="C508" s="7" t="s">
        <v>1511</v>
      </c>
      <c r="D508" s="7" t="s">
        <v>1512</v>
      </c>
      <c r="E508" s="33">
        <v>3072</v>
      </c>
      <c r="F508" s="26">
        <v>2283.3000000000002</v>
      </c>
      <c r="G508" s="26">
        <v>23.6</v>
      </c>
      <c r="H508" s="26">
        <v>139.83000000000001</v>
      </c>
      <c r="I508" s="26">
        <v>177</v>
      </c>
      <c r="J508" s="26">
        <f t="shared" si="59"/>
        <v>2623.73</v>
      </c>
      <c r="K508" s="86">
        <v>3072</v>
      </c>
      <c r="L508" s="26">
        <v>2283.3000000000002</v>
      </c>
      <c r="M508" s="26">
        <v>23.6</v>
      </c>
      <c r="N508" s="26">
        <f t="shared" ref="N508:N510" si="70">139.83*1.18</f>
        <v>164.99940000000001</v>
      </c>
      <c r="O508" s="26">
        <v>177</v>
      </c>
      <c r="P508" s="26">
        <f t="shared" si="68"/>
        <v>2648.8994000000002</v>
      </c>
      <c r="Q508" s="87">
        <v>3072</v>
      </c>
      <c r="R508" s="26">
        <v>2283.3000000000002</v>
      </c>
      <c r="S508" s="26">
        <v>23.6</v>
      </c>
      <c r="T508" s="26">
        <f t="shared" ref="T508:T510" si="71">139.83*1.18</f>
        <v>164.99940000000001</v>
      </c>
      <c r="U508" s="26">
        <v>177</v>
      </c>
      <c r="V508" s="26">
        <f t="shared" si="69"/>
        <v>2648.8994000000002</v>
      </c>
      <c r="W508" s="6" t="s">
        <v>13</v>
      </c>
      <c r="X508" s="6" t="s">
        <v>1510</v>
      </c>
      <c r="Y508" s="6"/>
      <c r="Z508" s="1"/>
    </row>
    <row r="509" spans="1:26" ht="48" customHeight="1" x14ac:dyDescent="0.25">
      <c r="A509" s="5">
        <v>507</v>
      </c>
      <c r="B509" s="6" t="s">
        <v>1513</v>
      </c>
      <c r="C509" s="7" t="s">
        <v>1514</v>
      </c>
      <c r="D509" s="7" t="s">
        <v>1515</v>
      </c>
      <c r="E509" s="33">
        <v>3072</v>
      </c>
      <c r="F509" s="26">
        <v>2283.3000000000002</v>
      </c>
      <c r="G509" s="26">
        <v>23.6</v>
      </c>
      <c r="H509" s="26">
        <v>139.83000000000001</v>
      </c>
      <c r="I509" s="26">
        <v>177</v>
      </c>
      <c r="J509" s="26">
        <f t="shared" si="59"/>
        <v>2623.73</v>
      </c>
      <c r="K509" s="86">
        <v>3072</v>
      </c>
      <c r="L509" s="26">
        <v>2283.3000000000002</v>
      </c>
      <c r="M509" s="26">
        <v>23.6</v>
      </c>
      <c r="N509" s="26">
        <f t="shared" si="70"/>
        <v>164.99940000000001</v>
      </c>
      <c r="O509" s="26">
        <v>177</v>
      </c>
      <c r="P509" s="26">
        <f t="shared" si="68"/>
        <v>2648.8994000000002</v>
      </c>
      <c r="Q509" s="87">
        <v>3072</v>
      </c>
      <c r="R509" s="26">
        <v>2283.3000000000002</v>
      </c>
      <c r="S509" s="26">
        <v>23.6</v>
      </c>
      <c r="T509" s="26">
        <f t="shared" si="71"/>
        <v>164.99940000000001</v>
      </c>
      <c r="U509" s="26">
        <v>177</v>
      </c>
      <c r="V509" s="26">
        <f t="shared" si="69"/>
        <v>2648.8994000000002</v>
      </c>
      <c r="W509" s="6" t="s">
        <v>13</v>
      </c>
      <c r="X509" s="6" t="s">
        <v>1513</v>
      </c>
      <c r="Y509" s="6"/>
      <c r="Z509" s="1"/>
    </row>
    <row r="510" spans="1:26" ht="48" customHeight="1" x14ac:dyDescent="0.25">
      <c r="A510" s="5">
        <v>508</v>
      </c>
      <c r="B510" s="6" t="s">
        <v>1516</v>
      </c>
      <c r="C510" s="7" t="s">
        <v>1517</v>
      </c>
      <c r="D510" s="7" t="s">
        <v>1518</v>
      </c>
      <c r="E510" s="33">
        <v>3072</v>
      </c>
      <c r="F510" s="26">
        <v>2283.3000000000002</v>
      </c>
      <c r="G510" s="26">
        <v>23.6</v>
      </c>
      <c r="H510" s="26">
        <v>139.83000000000001</v>
      </c>
      <c r="I510" s="26">
        <v>177</v>
      </c>
      <c r="J510" s="26">
        <f t="shared" si="59"/>
        <v>2623.73</v>
      </c>
      <c r="K510" s="86">
        <v>3072</v>
      </c>
      <c r="L510" s="26">
        <v>2283.3000000000002</v>
      </c>
      <c r="M510" s="26">
        <v>23.6</v>
      </c>
      <c r="N510" s="26">
        <f t="shared" si="70"/>
        <v>164.99940000000001</v>
      </c>
      <c r="O510" s="26">
        <v>177</v>
      </c>
      <c r="P510" s="26">
        <f t="shared" si="68"/>
        <v>2648.8994000000002</v>
      </c>
      <c r="Q510" s="87">
        <v>3072</v>
      </c>
      <c r="R510" s="26">
        <v>2283.3000000000002</v>
      </c>
      <c r="S510" s="26">
        <v>23.6</v>
      </c>
      <c r="T510" s="26">
        <f t="shared" si="71"/>
        <v>164.99940000000001</v>
      </c>
      <c r="U510" s="26">
        <v>177</v>
      </c>
      <c r="V510" s="26">
        <f t="shared" si="69"/>
        <v>2648.8994000000002</v>
      </c>
      <c r="W510" s="6" t="s">
        <v>13</v>
      </c>
      <c r="X510" s="6" t="s">
        <v>1516</v>
      </c>
      <c r="Y510" s="6"/>
      <c r="Z510" s="1"/>
    </row>
    <row r="511" spans="1:26" ht="48" customHeight="1" x14ac:dyDescent="0.25">
      <c r="A511" s="5">
        <v>509</v>
      </c>
      <c r="B511" s="6" t="s">
        <v>1519</v>
      </c>
      <c r="C511" s="7" t="s">
        <v>1520</v>
      </c>
      <c r="D511" s="7" t="s">
        <v>1521</v>
      </c>
      <c r="E511" s="33">
        <v>1024</v>
      </c>
      <c r="F511" s="26">
        <v>997.1</v>
      </c>
      <c r="G511" s="26">
        <v>35.4</v>
      </c>
      <c r="H511" s="26"/>
      <c r="I511" s="26">
        <v>177</v>
      </c>
      <c r="J511" s="26">
        <f t="shared" si="59"/>
        <v>1209.5</v>
      </c>
      <c r="K511" s="86">
        <v>1024</v>
      </c>
      <c r="L511" s="26">
        <v>997.1</v>
      </c>
      <c r="M511" s="26">
        <v>35.4</v>
      </c>
      <c r="N511" s="26"/>
      <c r="O511" s="26">
        <v>177</v>
      </c>
      <c r="P511" s="26">
        <f t="shared" si="68"/>
        <v>1209.5</v>
      </c>
      <c r="Q511" s="87">
        <v>1024</v>
      </c>
      <c r="R511" s="26">
        <v>997.1</v>
      </c>
      <c r="S511" s="26">
        <v>35.4</v>
      </c>
      <c r="T511" s="26"/>
      <c r="U511" s="26">
        <v>177</v>
      </c>
      <c r="V511" s="26">
        <f t="shared" si="69"/>
        <v>1209.5</v>
      </c>
      <c r="W511" s="6" t="s">
        <v>20</v>
      </c>
      <c r="X511" s="6" t="s">
        <v>1519</v>
      </c>
      <c r="Y511" s="6"/>
      <c r="Z511" s="1"/>
    </row>
    <row r="512" spans="1:26" ht="48" customHeight="1" x14ac:dyDescent="0.25">
      <c r="A512" s="5">
        <v>510</v>
      </c>
      <c r="B512" s="6" t="s">
        <v>1522</v>
      </c>
      <c r="C512" s="7" t="s">
        <v>1523</v>
      </c>
      <c r="D512" s="7" t="s">
        <v>1524</v>
      </c>
      <c r="E512" s="33">
        <v>3072</v>
      </c>
      <c r="F512" s="26">
        <v>2283.3000000000002</v>
      </c>
      <c r="G512" s="26">
        <v>23.6</v>
      </c>
      <c r="H512" s="26"/>
      <c r="I512" s="26">
        <v>177</v>
      </c>
      <c r="J512" s="26">
        <f t="shared" si="59"/>
        <v>2483.9</v>
      </c>
      <c r="K512" s="86">
        <v>3072</v>
      </c>
      <c r="L512" s="26">
        <v>2283.3000000000002</v>
      </c>
      <c r="M512" s="26">
        <v>23.6</v>
      </c>
      <c r="N512" s="26"/>
      <c r="O512" s="26">
        <v>177</v>
      </c>
      <c r="P512" s="26">
        <f t="shared" si="68"/>
        <v>2483.9</v>
      </c>
      <c r="Q512" s="87">
        <v>3072</v>
      </c>
      <c r="R512" s="26">
        <v>2283.3000000000002</v>
      </c>
      <c r="S512" s="26">
        <v>23.6</v>
      </c>
      <c r="T512" s="26"/>
      <c r="U512" s="26">
        <v>177</v>
      </c>
      <c r="V512" s="26">
        <f t="shared" si="69"/>
        <v>2483.9</v>
      </c>
      <c r="W512" s="6" t="s">
        <v>13</v>
      </c>
      <c r="X512" s="6" t="s">
        <v>1522</v>
      </c>
      <c r="Y512" s="6"/>
      <c r="Z512" s="1"/>
    </row>
    <row r="513" spans="1:26" ht="48" customHeight="1" x14ac:dyDescent="0.25">
      <c r="A513" s="5">
        <v>511</v>
      </c>
      <c r="B513" s="6" t="s">
        <v>1525</v>
      </c>
      <c r="C513" s="7" t="s">
        <v>1526</v>
      </c>
      <c r="D513" s="7" t="s">
        <v>1527</v>
      </c>
      <c r="E513" s="33">
        <v>2048</v>
      </c>
      <c r="F513" s="26">
        <v>1569.4</v>
      </c>
      <c r="G513" s="26">
        <v>23.6</v>
      </c>
      <c r="H513" s="26"/>
      <c r="I513" s="26">
        <v>177</v>
      </c>
      <c r="J513" s="26">
        <f t="shared" si="59"/>
        <v>1770</v>
      </c>
      <c r="K513" s="86">
        <v>2048</v>
      </c>
      <c r="L513" s="26">
        <v>1569.4</v>
      </c>
      <c r="M513" s="26">
        <v>23.6</v>
      </c>
      <c r="N513" s="26"/>
      <c r="O513" s="26">
        <v>177</v>
      </c>
      <c r="P513" s="26">
        <f t="shared" si="68"/>
        <v>1770</v>
      </c>
      <c r="Q513" s="87">
        <v>2048</v>
      </c>
      <c r="R513" s="26">
        <v>1569.4</v>
      </c>
      <c r="S513" s="26">
        <v>23.6</v>
      </c>
      <c r="T513" s="26"/>
      <c r="U513" s="26">
        <v>177</v>
      </c>
      <c r="V513" s="26">
        <f t="shared" si="69"/>
        <v>1770</v>
      </c>
      <c r="W513" s="6" t="s">
        <v>13</v>
      </c>
      <c r="X513" s="6" t="s">
        <v>1525</v>
      </c>
      <c r="Y513" s="6"/>
      <c r="Z513" s="1"/>
    </row>
    <row r="514" spans="1:26" ht="48" customHeight="1" x14ac:dyDescent="0.25">
      <c r="A514" s="5">
        <v>512</v>
      </c>
      <c r="B514" s="6" t="s">
        <v>1528</v>
      </c>
      <c r="C514" s="7" t="s">
        <v>1529</v>
      </c>
      <c r="D514" s="7" t="s">
        <v>1530</v>
      </c>
      <c r="E514" s="33">
        <v>256</v>
      </c>
      <c r="F514" s="26">
        <v>784.7</v>
      </c>
      <c r="G514" s="26">
        <v>23.6</v>
      </c>
      <c r="H514" s="26"/>
      <c r="I514" s="26">
        <v>177</v>
      </c>
      <c r="J514" s="26">
        <f t="shared" si="59"/>
        <v>985.30000000000007</v>
      </c>
      <c r="K514" s="86">
        <v>256</v>
      </c>
      <c r="L514" s="26">
        <v>784.7</v>
      </c>
      <c r="M514" s="26">
        <v>23.6</v>
      </c>
      <c r="N514" s="26"/>
      <c r="O514" s="26">
        <v>177</v>
      </c>
      <c r="P514" s="26">
        <f t="shared" si="68"/>
        <v>985.30000000000007</v>
      </c>
      <c r="Q514" s="87">
        <v>256</v>
      </c>
      <c r="R514" s="26">
        <v>784.7</v>
      </c>
      <c r="S514" s="26">
        <v>23.6</v>
      </c>
      <c r="T514" s="26"/>
      <c r="U514" s="26">
        <v>177</v>
      </c>
      <c r="V514" s="26">
        <f t="shared" si="69"/>
        <v>985.30000000000007</v>
      </c>
      <c r="W514" s="6" t="s">
        <v>13</v>
      </c>
      <c r="X514" s="6" t="s">
        <v>1531</v>
      </c>
      <c r="Y514" s="6"/>
      <c r="Z514" s="1"/>
    </row>
    <row r="515" spans="1:26" ht="48" customHeight="1" x14ac:dyDescent="0.25">
      <c r="A515" s="5">
        <v>513</v>
      </c>
      <c r="B515" s="6" t="s">
        <v>1532</v>
      </c>
      <c r="C515" s="7" t="s">
        <v>1533</v>
      </c>
      <c r="D515" s="7" t="s">
        <v>1534</v>
      </c>
      <c r="E515" s="33">
        <v>3072</v>
      </c>
      <c r="F515" s="26">
        <v>2283.3000000000002</v>
      </c>
      <c r="G515" s="26">
        <v>23.6</v>
      </c>
      <c r="H515" s="26"/>
      <c r="I515" s="26">
        <v>177</v>
      </c>
      <c r="J515" s="26">
        <f t="shared" si="59"/>
        <v>2483.9</v>
      </c>
      <c r="K515" s="86">
        <v>3072</v>
      </c>
      <c r="L515" s="26">
        <v>2283.3000000000002</v>
      </c>
      <c r="M515" s="26">
        <v>23.6</v>
      </c>
      <c r="N515" s="26"/>
      <c r="O515" s="26">
        <v>177</v>
      </c>
      <c r="P515" s="26">
        <f t="shared" si="68"/>
        <v>2483.9</v>
      </c>
      <c r="Q515" s="87">
        <v>3072</v>
      </c>
      <c r="R515" s="26">
        <v>2283.3000000000002</v>
      </c>
      <c r="S515" s="26">
        <v>23.6</v>
      </c>
      <c r="T515" s="26"/>
      <c r="U515" s="26">
        <v>177</v>
      </c>
      <c r="V515" s="26">
        <f t="shared" si="69"/>
        <v>2483.9</v>
      </c>
      <c r="W515" s="6" t="s">
        <v>13</v>
      </c>
      <c r="X515" s="6" t="s">
        <v>1532</v>
      </c>
      <c r="Y515" s="6"/>
      <c r="Z515" s="1"/>
    </row>
    <row r="516" spans="1:26" ht="48" customHeight="1" x14ac:dyDescent="0.25">
      <c r="A516" s="5">
        <v>514</v>
      </c>
      <c r="B516" s="6" t="s">
        <v>1535</v>
      </c>
      <c r="C516" s="7" t="s">
        <v>1536</v>
      </c>
      <c r="D516" s="7" t="s">
        <v>1537</v>
      </c>
      <c r="E516" s="33">
        <v>3072</v>
      </c>
      <c r="F516" s="26">
        <v>2283.3000000000002</v>
      </c>
      <c r="G516" s="26">
        <v>35.4</v>
      </c>
      <c r="H516" s="26"/>
      <c r="I516" s="26">
        <v>177</v>
      </c>
      <c r="J516" s="26">
        <f t="shared" ref="J516:J579" si="72">F516+G516+H516+I516</f>
        <v>2495.7000000000003</v>
      </c>
      <c r="K516" s="86">
        <v>3072</v>
      </c>
      <c r="L516" s="26">
        <v>2283.3000000000002</v>
      </c>
      <c r="M516" s="26">
        <v>35.4</v>
      </c>
      <c r="N516" s="26"/>
      <c r="O516" s="26">
        <v>177</v>
      </c>
      <c r="P516" s="26">
        <f t="shared" si="68"/>
        <v>2495.7000000000003</v>
      </c>
      <c r="Q516" s="87">
        <v>3072</v>
      </c>
      <c r="R516" s="26">
        <v>2283.3000000000002</v>
      </c>
      <c r="S516" s="26">
        <v>35.4</v>
      </c>
      <c r="T516" s="26"/>
      <c r="U516" s="26">
        <v>177</v>
      </c>
      <c r="V516" s="26">
        <f t="shared" si="69"/>
        <v>2495.7000000000003</v>
      </c>
      <c r="W516" s="6" t="s">
        <v>20</v>
      </c>
      <c r="X516" s="6" t="s">
        <v>1535</v>
      </c>
      <c r="Y516" s="6"/>
      <c r="Z516" s="1"/>
    </row>
    <row r="517" spans="1:26" s="97" customFormat="1" ht="36" customHeight="1" x14ac:dyDescent="0.25">
      <c r="A517" s="91">
        <v>515</v>
      </c>
      <c r="B517" s="92" t="s">
        <v>1538</v>
      </c>
      <c r="C517" s="93" t="s">
        <v>1539</v>
      </c>
      <c r="D517" s="93" t="s">
        <v>1540</v>
      </c>
      <c r="E517" s="94">
        <v>1024</v>
      </c>
      <c r="F517" s="95">
        <v>997.1</v>
      </c>
      <c r="G517" s="95">
        <v>23.6</v>
      </c>
      <c r="H517" s="95">
        <v>139.83000000000001</v>
      </c>
      <c r="I517" s="95">
        <v>177</v>
      </c>
      <c r="J517" s="95">
        <f t="shared" si="72"/>
        <v>1337.53</v>
      </c>
      <c r="K517" s="94">
        <v>1024</v>
      </c>
      <c r="L517" s="95">
        <v>997.1</v>
      </c>
      <c r="M517" s="95">
        <v>23.6</v>
      </c>
      <c r="N517" s="95">
        <f t="shared" ref="N517:N518" si="73">139.83*1.18</f>
        <v>164.99940000000001</v>
      </c>
      <c r="O517" s="95">
        <v>177</v>
      </c>
      <c r="P517" s="95">
        <f t="shared" si="68"/>
        <v>1362.6994</v>
      </c>
      <c r="Q517" s="94">
        <v>1024</v>
      </c>
      <c r="R517" s="95">
        <v>997.1</v>
      </c>
      <c r="S517" s="95">
        <v>23.6</v>
      </c>
      <c r="T517" s="95">
        <f t="shared" ref="T517:T518" si="74">139.83*1.18</f>
        <v>164.99940000000001</v>
      </c>
      <c r="U517" s="95">
        <v>177</v>
      </c>
      <c r="V517" s="95">
        <f t="shared" si="69"/>
        <v>1362.6994</v>
      </c>
      <c r="W517" s="92" t="s">
        <v>13</v>
      </c>
      <c r="X517" s="92" t="s">
        <v>1538</v>
      </c>
      <c r="Y517" s="92"/>
      <c r="Z517" s="96" t="s">
        <v>2168</v>
      </c>
    </row>
    <row r="518" spans="1:26" ht="36" customHeight="1" x14ac:dyDescent="0.25">
      <c r="A518" s="5">
        <v>516</v>
      </c>
      <c r="B518" s="6" t="s">
        <v>1541</v>
      </c>
      <c r="C518" s="7" t="s">
        <v>1542</v>
      </c>
      <c r="D518" s="7" t="s">
        <v>1543</v>
      </c>
      <c r="E518" s="33">
        <v>3072</v>
      </c>
      <c r="F518" s="26">
        <v>2283.3000000000002</v>
      </c>
      <c r="G518" s="26">
        <v>23.6</v>
      </c>
      <c r="H518" s="26">
        <v>139.83000000000001</v>
      </c>
      <c r="I518" s="26">
        <v>177</v>
      </c>
      <c r="J518" s="26">
        <f t="shared" si="72"/>
        <v>2623.73</v>
      </c>
      <c r="K518" s="86">
        <v>3072</v>
      </c>
      <c r="L518" s="26">
        <v>2283.3000000000002</v>
      </c>
      <c r="M518" s="26">
        <v>23.6</v>
      </c>
      <c r="N518" s="26">
        <f t="shared" si="73"/>
        <v>164.99940000000001</v>
      </c>
      <c r="O518" s="26">
        <v>177</v>
      </c>
      <c r="P518" s="26">
        <f t="shared" si="68"/>
        <v>2648.8994000000002</v>
      </c>
      <c r="Q518" s="87">
        <v>3072</v>
      </c>
      <c r="R518" s="26">
        <v>2283.3000000000002</v>
      </c>
      <c r="S518" s="26">
        <v>23.6</v>
      </c>
      <c r="T518" s="26">
        <f t="shared" si="74"/>
        <v>164.99940000000001</v>
      </c>
      <c r="U518" s="26">
        <v>177</v>
      </c>
      <c r="V518" s="26">
        <f t="shared" si="69"/>
        <v>2648.8994000000002</v>
      </c>
      <c r="W518" s="6" t="s">
        <v>13</v>
      </c>
      <c r="X518" s="6" t="s">
        <v>1541</v>
      </c>
      <c r="Y518" s="6"/>
      <c r="Z518" s="1"/>
    </row>
    <row r="519" spans="1:26" ht="48" customHeight="1" x14ac:dyDescent="0.25">
      <c r="A519" s="5">
        <v>517</v>
      </c>
      <c r="B519" s="6" t="s">
        <v>1544</v>
      </c>
      <c r="C519" s="7" t="s">
        <v>1545</v>
      </c>
      <c r="D519" s="7" t="s">
        <v>1546</v>
      </c>
      <c r="E519" s="33">
        <v>128</v>
      </c>
      <c r="F519" s="26">
        <v>572.29999999999995</v>
      </c>
      <c r="G519" s="26"/>
      <c r="H519" s="26"/>
      <c r="I519" s="26">
        <v>177</v>
      </c>
      <c r="J519" s="26">
        <f t="shared" si="72"/>
        <v>749.3</v>
      </c>
      <c r="K519" s="86">
        <v>128</v>
      </c>
      <c r="L519" s="26">
        <v>572.29999999999995</v>
      </c>
      <c r="M519" s="26"/>
      <c r="N519" s="26"/>
      <c r="O519" s="26">
        <v>177</v>
      </c>
      <c r="P519" s="26">
        <f t="shared" si="68"/>
        <v>749.3</v>
      </c>
      <c r="Q519" s="87">
        <v>128</v>
      </c>
      <c r="R519" s="26">
        <v>572.29999999999995</v>
      </c>
      <c r="S519" s="26"/>
      <c r="T519" s="26"/>
      <c r="U519" s="26">
        <v>177</v>
      </c>
      <c r="V519" s="26">
        <f t="shared" si="69"/>
        <v>749.3</v>
      </c>
      <c r="W519" s="6" t="s">
        <v>42</v>
      </c>
      <c r="X519" s="6" t="s">
        <v>1544</v>
      </c>
      <c r="Y519" s="6"/>
      <c r="Z519" s="1"/>
    </row>
    <row r="520" spans="1:26" ht="36" customHeight="1" x14ac:dyDescent="0.25">
      <c r="A520" s="5">
        <v>518</v>
      </c>
      <c r="B520" s="6" t="s">
        <v>1547</v>
      </c>
      <c r="C520" s="7" t="s">
        <v>1548</v>
      </c>
      <c r="D520" s="7" t="s">
        <v>1549</v>
      </c>
      <c r="E520" s="33">
        <v>3072</v>
      </c>
      <c r="F520" s="26">
        <v>2283.3000000000002</v>
      </c>
      <c r="G520" s="26">
        <v>23.6</v>
      </c>
      <c r="H520" s="26">
        <v>139.83000000000001</v>
      </c>
      <c r="I520" s="26">
        <v>177</v>
      </c>
      <c r="J520" s="26">
        <f t="shared" si="72"/>
        <v>2623.73</v>
      </c>
      <c r="K520" s="86">
        <v>3072</v>
      </c>
      <c r="L520" s="26">
        <v>2283.3000000000002</v>
      </c>
      <c r="M520" s="26">
        <v>23.6</v>
      </c>
      <c r="N520" s="26">
        <f>139.83*1.18</f>
        <v>164.99940000000001</v>
      </c>
      <c r="O520" s="26">
        <v>177</v>
      </c>
      <c r="P520" s="26">
        <f t="shared" si="68"/>
        <v>2648.8994000000002</v>
      </c>
      <c r="Q520" s="87">
        <v>3072</v>
      </c>
      <c r="R520" s="26">
        <v>2283.3000000000002</v>
      </c>
      <c r="S520" s="26">
        <v>23.6</v>
      </c>
      <c r="T520" s="26">
        <f>139.83*1.18</f>
        <v>164.99940000000001</v>
      </c>
      <c r="U520" s="26">
        <v>177</v>
      </c>
      <c r="V520" s="26">
        <f t="shared" si="69"/>
        <v>2648.8994000000002</v>
      </c>
      <c r="W520" s="6" t="s">
        <v>13</v>
      </c>
      <c r="X520" s="6" t="s">
        <v>1547</v>
      </c>
      <c r="Y520" s="6"/>
      <c r="Z520" s="1"/>
    </row>
    <row r="521" spans="1:26" ht="36" customHeight="1" x14ac:dyDescent="0.25">
      <c r="A521" s="5">
        <v>519</v>
      </c>
      <c r="B521" s="6" t="s">
        <v>1550</v>
      </c>
      <c r="C521" s="7" t="s">
        <v>1551</v>
      </c>
      <c r="D521" s="7" t="s">
        <v>1552</v>
      </c>
      <c r="E521" s="33">
        <v>3072</v>
      </c>
      <c r="F521" s="26">
        <v>2283.3000000000002</v>
      </c>
      <c r="G521" s="26">
        <v>35.4</v>
      </c>
      <c r="H521" s="26"/>
      <c r="I521" s="26">
        <v>177</v>
      </c>
      <c r="J521" s="26">
        <f t="shared" si="72"/>
        <v>2495.7000000000003</v>
      </c>
      <c r="K521" s="86">
        <v>3072</v>
      </c>
      <c r="L521" s="26">
        <v>2283.3000000000002</v>
      </c>
      <c r="M521" s="26">
        <v>35.4</v>
      </c>
      <c r="N521" s="26"/>
      <c r="O521" s="26">
        <v>177</v>
      </c>
      <c r="P521" s="26">
        <f t="shared" si="68"/>
        <v>2495.7000000000003</v>
      </c>
      <c r="Q521" s="87">
        <v>3072</v>
      </c>
      <c r="R521" s="26">
        <v>2283.3000000000002</v>
      </c>
      <c r="S521" s="26">
        <v>35.4</v>
      </c>
      <c r="T521" s="26"/>
      <c r="U521" s="26">
        <v>177</v>
      </c>
      <c r="V521" s="26">
        <f t="shared" si="69"/>
        <v>2495.7000000000003</v>
      </c>
      <c r="W521" s="6" t="s">
        <v>20</v>
      </c>
      <c r="X521" s="6" t="s">
        <v>1550</v>
      </c>
      <c r="Y521" s="6"/>
      <c r="Z521" s="1"/>
    </row>
    <row r="522" spans="1:26" ht="36" customHeight="1" x14ac:dyDescent="0.25">
      <c r="A522" s="5">
        <v>520</v>
      </c>
      <c r="B522" s="6" t="s">
        <v>1553</v>
      </c>
      <c r="C522" s="7" t="s">
        <v>1554</v>
      </c>
      <c r="D522" s="7" t="s">
        <v>1555</v>
      </c>
      <c r="E522" s="33">
        <v>10240</v>
      </c>
      <c r="F522" s="26">
        <v>8425.2000000000007</v>
      </c>
      <c r="G522" s="26">
        <v>35.4</v>
      </c>
      <c r="H522" s="26"/>
      <c r="I522" s="26">
        <v>177</v>
      </c>
      <c r="J522" s="26">
        <f t="shared" si="72"/>
        <v>8637.6</v>
      </c>
      <c r="K522" s="86">
        <v>10240</v>
      </c>
      <c r="L522" s="26">
        <v>8425.2000000000007</v>
      </c>
      <c r="M522" s="26">
        <v>35.4</v>
      </c>
      <c r="N522" s="26"/>
      <c r="O522" s="26">
        <v>177</v>
      </c>
      <c r="P522" s="26">
        <f t="shared" si="68"/>
        <v>8637.6</v>
      </c>
      <c r="Q522" s="87">
        <v>10240</v>
      </c>
      <c r="R522" s="26">
        <v>8425.2000000000007</v>
      </c>
      <c r="S522" s="26">
        <v>35.4</v>
      </c>
      <c r="T522" s="26"/>
      <c r="U522" s="26">
        <v>177</v>
      </c>
      <c r="V522" s="26">
        <f t="shared" si="69"/>
        <v>8637.6</v>
      </c>
      <c r="W522" s="6" t="s">
        <v>20</v>
      </c>
      <c r="X522" s="6" t="s">
        <v>1553</v>
      </c>
      <c r="Y522" s="6"/>
      <c r="Z522" s="1"/>
    </row>
    <row r="523" spans="1:26" ht="36" customHeight="1" x14ac:dyDescent="0.25">
      <c r="A523" s="5">
        <v>521</v>
      </c>
      <c r="B523" s="6" t="s">
        <v>1556</v>
      </c>
      <c r="C523" s="7" t="s">
        <v>1557</v>
      </c>
      <c r="D523" s="7" t="s">
        <v>1558</v>
      </c>
      <c r="E523" s="33">
        <v>3072</v>
      </c>
      <c r="F523" s="26">
        <v>2283.3000000000002</v>
      </c>
      <c r="G523" s="26">
        <v>23.6</v>
      </c>
      <c r="H523" s="26">
        <v>139.83000000000001</v>
      </c>
      <c r="I523" s="26">
        <v>177</v>
      </c>
      <c r="J523" s="26">
        <f t="shared" si="72"/>
        <v>2623.73</v>
      </c>
      <c r="K523" s="86">
        <v>3072</v>
      </c>
      <c r="L523" s="26">
        <v>2283.3000000000002</v>
      </c>
      <c r="M523" s="26">
        <v>23.6</v>
      </c>
      <c r="N523" s="26">
        <f t="shared" ref="N523:N525" si="75">139.83*1.18</f>
        <v>164.99940000000001</v>
      </c>
      <c r="O523" s="26">
        <v>177</v>
      </c>
      <c r="P523" s="26">
        <f t="shared" si="68"/>
        <v>2648.8994000000002</v>
      </c>
      <c r="Q523" s="87">
        <v>3072</v>
      </c>
      <c r="R523" s="26">
        <v>2283.3000000000002</v>
      </c>
      <c r="S523" s="26">
        <v>23.6</v>
      </c>
      <c r="T523" s="26">
        <f t="shared" ref="T523:T525" si="76">139.83*1.18</f>
        <v>164.99940000000001</v>
      </c>
      <c r="U523" s="26">
        <v>177</v>
      </c>
      <c r="V523" s="26">
        <f t="shared" si="69"/>
        <v>2648.8994000000002</v>
      </c>
      <c r="W523" s="6" t="s">
        <v>13</v>
      </c>
      <c r="X523" s="6" t="s">
        <v>1556</v>
      </c>
      <c r="Y523" s="6"/>
      <c r="Z523" s="1"/>
    </row>
    <row r="524" spans="1:26" ht="36" customHeight="1" x14ac:dyDescent="0.25">
      <c r="A524" s="5">
        <v>522</v>
      </c>
      <c r="B524" s="6" t="s">
        <v>1559</v>
      </c>
      <c r="C524" s="7" t="s">
        <v>1560</v>
      </c>
      <c r="D524" s="7" t="s">
        <v>1561</v>
      </c>
      <c r="E524" s="33">
        <v>2048</v>
      </c>
      <c r="F524" s="26">
        <v>1569.4</v>
      </c>
      <c r="G524" s="26">
        <v>23.6</v>
      </c>
      <c r="H524" s="26">
        <v>139.83000000000001</v>
      </c>
      <c r="I524" s="26">
        <v>177</v>
      </c>
      <c r="J524" s="26">
        <f t="shared" si="72"/>
        <v>1909.83</v>
      </c>
      <c r="K524" s="86">
        <v>2048</v>
      </c>
      <c r="L524" s="26">
        <v>1569.4</v>
      </c>
      <c r="M524" s="26">
        <v>23.6</v>
      </c>
      <c r="N524" s="26">
        <f t="shared" si="75"/>
        <v>164.99940000000001</v>
      </c>
      <c r="O524" s="26">
        <v>177</v>
      </c>
      <c r="P524" s="26">
        <f t="shared" si="68"/>
        <v>1934.9993999999999</v>
      </c>
      <c r="Q524" s="87">
        <v>2048</v>
      </c>
      <c r="R524" s="26">
        <v>1569.4</v>
      </c>
      <c r="S524" s="26">
        <v>23.6</v>
      </c>
      <c r="T524" s="26">
        <f t="shared" si="76"/>
        <v>164.99940000000001</v>
      </c>
      <c r="U524" s="26">
        <v>177</v>
      </c>
      <c r="V524" s="26">
        <f t="shared" si="69"/>
        <v>1934.9993999999999</v>
      </c>
      <c r="W524" s="6" t="s">
        <v>13</v>
      </c>
      <c r="X524" s="6" t="s">
        <v>1559</v>
      </c>
      <c r="Y524" s="6"/>
      <c r="Z524" s="1"/>
    </row>
    <row r="525" spans="1:26" s="97" customFormat="1" ht="36" customHeight="1" x14ac:dyDescent="0.25">
      <c r="A525" s="91">
        <v>523</v>
      </c>
      <c r="B525" s="92" t="s">
        <v>1562</v>
      </c>
      <c r="C525" s="93" t="s">
        <v>1563</v>
      </c>
      <c r="D525" s="93" t="s">
        <v>1564</v>
      </c>
      <c r="E525" s="94">
        <v>512</v>
      </c>
      <c r="F525" s="95">
        <v>855.5</v>
      </c>
      <c r="G525" s="95">
        <v>23.6</v>
      </c>
      <c r="H525" s="95">
        <v>139.83000000000001</v>
      </c>
      <c r="I525" s="95">
        <v>177</v>
      </c>
      <c r="J525" s="95">
        <f t="shared" si="72"/>
        <v>1195.93</v>
      </c>
      <c r="K525" s="94">
        <v>512</v>
      </c>
      <c r="L525" s="95">
        <v>855.5</v>
      </c>
      <c r="M525" s="95">
        <v>23.6</v>
      </c>
      <c r="N525" s="95">
        <f t="shared" si="75"/>
        <v>164.99940000000001</v>
      </c>
      <c r="O525" s="95">
        <v>177</v>
      </c>
      <c r="P525" s="95">
        <f t="shared" si="68"/>
        <v>1221.0994000000001</v>
      </c>
      <c r="Q525" s="94">
        <v>512</v>
      </c>
      <c r="R525" s="95">
        <v>855.5</v>
      </c>
      <c r="S525" s="95">
        <v>23.6</v>
      </c>
      <c r="T525" s="95">
        <f t="shared" si="76"/>
        <v>164.99940000000001</v>
      </c>
      <c r="U525" s="95">
        <v>177</v>
      </c>
      <c r="V525" s="95">
        <f t="shared" si="69"/>
        <v>1221.0994000000001</v>
      </c>
      <c r="W525" s="92" t="s">
        <v>13</v>
      </c>
      <c r="X525" s="92" t="s">
        <v>1562</v>
      </c>
      <c r="Y525" s="92" t="s">
        <v>2167</v>
      </c>
      <c r="Z525" s="96"/>
    </row>
    <row r="526" spans="1:26" ht="36" customHeight="1" x14ac:dyDescent="0.25">
      <c r="A526" s="5">
        <v>524</v>
      </c>
      <c r="B526" s="6" t="s">
        <v>1565</v>
      </c>
      <c r="C526" s="7" t="s">
        <v>1566</v>
      </c>
      <c r="D526" s="7" t="s">
        <v>1567</v>
      </c>
      <c r="E526" s="33">
        <v>3072</v>
      </c>
      <c r="F526" s="26">
        <v>2283.3000000000002</v>
      </c>
      <c r="G526" s="26">
        <v>35.4</v>
      </c>
      <c r="H526" s="26"/>
      <c r="I526" s="26">
        <v>177</v>
      </c>
      <c r="J526" s="26">
        <f t="shared" si="72"/>
        <v>2495.7000000000003</v>
      </c>
      <c r="K526" s="86">
        <v>3072</v>
      </c>
      <c r="L526" s="26">
        <v>2283.3000000000002</v>
      </c>
      <c r="M526" s="26">
        <v>35.4</v>
      </c>
      <c r="N526" s="26"/>
      <c r="O526" s="26">
        <v>177</v>
      </c>
      <c r="P526" s="26">
        <f t="shared" si="68"/>
        <v>2495.7000000000003</v>
      </c>
      <c r="Q526" s="87">
        <v>3072</v>
      </c>
      <c r="R526" s="26">
        <v>2283.3000000000002</v>
      </c>
      <c r="S526" s="26">
        <v>35.4</v>
      </c>
      <c r="T526" s="26"/>
      <c r="U526" s="26">
        <v>177</v>
      </c>
      <c r="V526" s="26">
        <f t="shared" si="69"/>
        <v>2495.7000000000003</v>
      </c>
      <c r="W526" s="6" t="s">
        <v>20</v>
      </c>
      <c r="X526" s="6" t="s">
        <v>1565</v>
      </c>
      <c r="Y526" s="6"/>
      <c r="Z526" s="1"/>
    </row>
    <row r="527" spans="1:26" ht="36" customHeight="1" x14ac:dyDescent="0.25">
      <c r="A527" s="5">
        <v>525</v>
      </c>
      <c r="B527" s="6" t="s">
        <v>1568</v>
      </c>
      <c r="C527" s="7" t="s">
        <v>1569</v>
      </c>
      <c r="D527" s="7" t="s">
        <v>1570</v>
      </c>
      <c r="E527" s="33">
        <v>3072</v>
      </c>
      <c r="F527" s="26">
        <v>2283.3000000000002</v>
      </c>
      <c r="G527" s="26">
        <v>23.6</v>
      </c>
      <c r="H527" s="26">
        <v>139.83000000000001</v>
      </c>
      <c r="I527" s="26">
        <v>177</v>
      </c>
      <c r="J527" s="26">
        <f t="shared" si="72"/>
        <v>2623.73</v>
      </c>
      <c r="K527" s="86">
        <v>3072</v>
      </c>
      <c r="L527" s="26">
        <v>2283.3000000000002</v>
      </c>
      <c r="M527" s="26">
        <v>23.6</v>
      </c>
      <c r="N527" s="26">
        <f>139.83*1.18</f>
        <v>164.99940000000001</v>
      </c>
      <c r="O527" s="26">
        <v>177</v>
      </c>
      <c r="P527" s="26">
        <f t="shared" si="68"/>
        <v>2648.8994000000002</v>
      </c>
      <c r="Q527" s="87">
        <v>3072</v>
      </c>
      <c r="R527" s="26">
        <v>2283.3000000000002</v>
      </c>
      <c r="S527" s="26">
        <v>23.6</v>
      </c>
      <c r="T527" s="26">
        <f>139.83*1.18</f>
        <v>164.99940000000001</v>
      </c>
      <c r="U527" s="26">
        <v>177</v>
      </c>
      <c r="V527" s="26">
        <f t="shared" si="69"/>
        <v>2648.8994000000002</v>
      </c>
      <c r="W527" s="6" t="s">
        <v>13</v>
      </c>
      <c r="X527" s="6" t="s">
        <v>1568</v>
      </c>
      <c r="Y527" s="6"/>
      <c r="Z527" s="1"/>
    </row>
    <row r="528" spans="1:26" ht="60" customHeight="1" x14ac:dyDescent="0.25">
      <c r="A528" s="5">
        <v>526</v>
      </c>
      <c r="B528" s="6" t="s">
        <v>1571</v>
      </c>
      <c r="C528" s="7" t="s">
        <v>1572</v>
      </c>
      <c r="D528" s="7" t="s">
        <v>1573</v>
      </c>
      <c r="E528" s="33">
        <v>5120</v>
      </c>
      <c r="F528" s="26">
        <v>3852.7</v>
      </c>
      <c r="G528" s="26">
        <v>35.4</v>
      </c>
      <c r="H528" s="26"/>
      <c r="I528" s="26">
        <v>177</v>
      </c>
      <c r="J528" s="26">
        <f t="shared" si="72"/>
        <v>4065.1</v>
      </c>
      <c r="K528" s="86">
        <v>5120</v>
      </c>
      <c r="L528" s="26">
        <v>3852.7</v>
      </c>
      <c r="M528" s="26">
        <v>35.4</v>
      </c>
      <c r="N528" s="26"/>
      <c r="O528" s="26">
        <v>177</v>
      </c>
      <c r="P528" s="26">
        <f t="shared" si="68"/>
        <v>4065.1</v>
      </c>
      <c r="Q528" s="87">
        <v>5120</v>
      </c>
      <c r="R528" s="26">
        <v>3852.7</v>
      </c>
      <c r="S528" s="26">
        <v>35.4</v>
      </c>
      <c r="T528" s="26"/>
      <c r="U528" s="26">
        <v>177</v>
      </c>
      <c r="V528" s="26">
        <f t="shared" si="69"/>
        <v>4065.1</v>
      </c>
      <c r="W528" s="6" t="s">
        <v>20</v>
      </c>
      <c r="X528" s="6" t="s">
        <v>1571</v>
      </c>
      <c r="Y528" s="6"/>
      <c r="Z528" s="1"/>
    </row>
    <row r="529" spans="1:26" ht="72" customHeight="1" x14ac:dyDescent="0.25">
      <c r="A529" s="5">
        <v>527</v>
      </c>
      <c r="B529" s="6" t="s">
        <v>1574</v>
      </c>
      <c r="C529" s="7" t="s">
        <v>1575</v>
      </c>
      <c r="D529" s="7" t="s">
        <v>1576</v>
      </c>
      <c r="E529" s="33">
        <v>256</v>
      </c>
      <c r="F529" s="26">
        <v>784.7</v>
      </c>
      <c r="G529" s="26">
        <v>23.6</v>
      </c>
      <c r="H529" s="26"/>
      <c r="I529" s="26">
        <v>177</v>
      </c>
      <c r="J529" s="26">
        <f t="shared" si="72"/>
        <v>985.30000000000007</v>
      </c>
      <c r="K529" s="86">
        <v>256</v>
      </c>
      <c r="L529" s="26">
        <v>784.7</v>
      </c>
      <c r="M529" s="26">
        <v>23.6</v>
      </c>
      <c r="N529" s="26"/>
      <c r="O529" s="26">
        <v>177</v>
      </c>
      <c r="P529" s="26">
        <f t="shared" si="68"/>
        <v>985.30000000000007</v>
      </c>
      <c r="Q529" s="87">
        <v>256</v>
      </c>
      <c r="R529" s="26">
        <v>784.7</v>
      </c>
      <c r="S529" s="26">
        <v>23.6</v>
      </c>
      <c r="T529" s="26"/>
      <c r="U529" s="26">
        <v>177</v>
      </c>
      <c r="V529" s="26">
        <f t="shared" si="69"/>
        <v>985.30000000000007</v>
      </c>
      <c r="W529" s="6" t="s">
        <v>13</v>
      </c>
      <c r="X529" s="6" t="s">
        <v>1574</v>
      </c>
      <c r="Y529" s="6"/>
      <c r="Z529" s="1"/>
    </row>
    <row r="530" spans="1:26" ht="60" customHeight="1" x14ac:dyDescent="0.25">
      <c r="A530" s="5">
        <v>528</v>
      </c>
      <c r="B530" s="6" t="s">
        <v>1577</v>
      </c>
      <c r="C530" s="7" t="s">
        <v>1578</v>
      </c>
      <c r="D530" s="7" t="s">
        <v>1579</v>
      </c>
      <c r="E530" s="33">
        <v>128</v>
      </c>
      <c r="F530" s="26">
        <v>572.29999999999995</v>
      </c>
      <c r="G530" s="26">
        <v>23.6</v>
      </c>
      <c r="H530" s="26"/>
      <c r="I530" s="26">
        <v>177</v>
      </c>
      <c r="J530" s="26">
        <f t="shared" si="72"/>
        <v>772.9</v>
      </c>
      <c r="K530" s="86">
        <v>128</v>
      </c>
      <c r="L530" s="26">
        <v>572.29999999999995</v>
      </c>
      <c r="M530" s="26">
        <v>23.6</v>
      </c>
      <c r="N530" s="26"/>
      <c r="O530" s="26">
        <v>177</v>
      </c>
      <c r="P530" s="26">
        <f t="shared" si="68"/>
        <v>772.9</v>
      </c>
      <c r="Q530" s="87">
        <v>128</v>
      </c>
      <c r="R530" s="26">
        <v>572.29999999999995</v>
      </c>
      <c r="S530" s="26">
        <v>23.6</v>
      </c>
      <c r="T530" s="26"/>
      <c r="U530" s="26">
        <v>177</v>
      </c>
      <c r="V530" s="26">
        <f t="shared" si="69"/>
        <v>772.9</v>
      </c>
      <c r="W530" s="6" t="s">
        <v>13</v>
      </c>
      <c r="X530" s="6" t="s">
        <v>1577</v>
      </c>
      <c r="Y530" s="6"/>
      <c r="Z530" s="1"/>
    </row>
    <row r="531" spans="1:26" ht="60" customHeight="1" x14ac:dyDescent="0.25">
      <c r="A531" s="5">
        <v>529</v>
      </c>
      <c r="B531" s="6" t="s">
        <v>1580</v>
      </c>
      <c r="C531" s="7" t="s">
        <v>1581</v>
      </c>
      <c r="D531" s="7" t="s">
        <v>1582</v>
      </c>
      <c r="E531" s="33">
        <v>128</v>
      </c>
      <c r="F531" s="26">
        <v>572.29999999999995</v>
      </c>
      <c r="G531" s="26">
        <v>23.6</v>
      </c>
      <c r="H531" s="26"/>
      <c r="I531" s="26">
        <v>177</v>
      </c>
      <c r="J531" s="26">
        <f t="shared" si="72"/>
        <v>772.9</v>
      </c>
      <c r="K531" s="86">
        <v>128</v>
      </c>
      <c r="L531" s="26">
        <v>572.29999999999995</v>
      </c>
      <c r="M531" s="26">
        <v>23.6</v>
      </c>
      <c r="N531" s="26"/>
      <c r="O531" s="26">
        <v>177</v>
      </c>
      <c r="P531" s="26">
        <f t="shared" si="68"/>
        <v>772.9</v>
      </c>
      <c r="Q531" s="87">
        <v>128</v>
      </c>
      <c r="R531" s="26">
        <v>572.29999999999995</v>
      </c>
      <c r="S531" s="26">
        <v>23.6</v>
      </c>
      <c r="T531" s="26"/>
      <c r="U531" s="26">
        <v>177</v>
      </c>
      <c r="V531" s="26">
        <f t="shared" si="69"/>
        <v>772.9</v>
      </c>
      <c r="W531" s="6" t="s">
        <v>13</v>
      </c>
      <c r="X531" s="6" t="s">
        <v>1580</v>
      </c>
      <c r="Y531" s="6"/>
      <c r="Z531" s="1"/>
    </row>
    <row r="532" spans="1:26" ht="60" customHeight="1" x14ac:dyDescent="0.25">
      <c r="A532" s="5">
        <v>530</v>
      </c>
      <c r="B532" s="6" t="s">
        <v>1583</v>
      </c>
      <c r="C532" s="7" t="s">
        <v>1584</v>
      </c>
      <c r="D532" s="7" t="s">
        <v>1585</v>
      </c>
      <c r="E532" s="33">
        <v>3072</v>
      </c>
      <c r="F532" s="26">
        <v>2283.3000000000002</v>
      </c>
      <c r="G532" s="26">
        <v>23.6</v>
      </c>
      <c r="H532" s="26"/>
      <c r="I532" s="26">
        <v>177</v>
      </c>
      <c r="J532" s="26">
        <f t="shared" si="72"/>
        <v>2483.9</v>
      </c>
      <c r="K532" s="86">
        <v>3072</v>
      </c>
      <c r="L532" s="26">
        <v>2283.3000000000002</v>
      </c>
      <c r="M532" s="26">
        <v>23.6</v>
      </c>
      <c r="N532" s="26"/>
      <c r="O532" s="26">
        <v>177</v>
      </c>
      <c r="P532" s="26">
        <f t="shared" si="68"/>
        <v>2483.9</v>
      </c>
      <c r="Q532" s="87">
        <v>3072</v>
      </c>
      <c r="R532" s="26">
        <v>2283.3000000000002</v>
      </c>
      <c r="S532" s="26">
        <v>23.6</v>
      </c>
      <c r="T532" s="26"/>
      <c r="U532" s="26">
        <v>177</v>
      </c>
      <c r="V532" s="26">
        <f t="shared" si="69"/>
        <v>2483.9</v>
      </c>
      <c r="W532" s="6" t="s">
        <v>13</v>
      </c>
      <c r="X532" s="6" t="s">
        <v>1583</v>
      </c>
      <c r="Y532" s="6"/>
      <c r="Z532" s="1"/>
    </row>
    <row r="533" spans="1:26" ht="60" customHeight="1" x14ac:dyDescent="0.25">
      <c r="A533" s="5">
        <v>531</v>
      </c>
      <c r="B533" s="6" t="s">
        <v>1586</v>
      </c>
      <c r="C533" s="7" t="s">
        <v>1587</v>
      </c>
      <c r="D533" s="7" t="s">
        <v>1588</v>
      </c>
      <c r="E533" s="33">
        <v>10240</v>
      </c>
      <c r="F533" s="26">
        <v>8425.2000000000007</v>
      </c>
      <c r="G533" s="26">
        <v>35.4</v>
      </c>
      <c r="H533" s="26"/>
      <c r="I533" s="26">
        <v>177</v>
      </c>
      <c r="J533" s="26">
        <f t="shared" si="72"/>
        <v>8637.6</v>
      </c>
      <c r="K533" s="86">
        <v>10240</v>
      </c>
      <c r="L533" s="26">
        <v>8425.2000000000007</v>
      </c>
      <c r="M533" s="26">
        <v>35.4</v>
      </c>
      <c r="N533" s="26"/>
      <c r="O533" s="26">
        <v>177</v>
      </c>
      <c r="P533" s="26">
        <f t="shared" si="68"/>
        <v>8637.6</v>
      </c>
      <c r="Q533" s="87">
        <v>10240</v>
      </c>
      <c r="R533" s="26">
        <v>8425.2000000000007</v>
      </c>
      <c r="S533" s="26">
        <v>35.4</v>
      </c>
      <c r="T533" s="26"/>
      <c r="U533" s="26">
        <v>177</v>
      </c>
      <c r="V533" s="26">
        <f t="shared" si="69"/>
        <v>8637.6</v>
      </c>
      <c r="W533" s="6" t="s">
        <v>20</v>
      </c>
      <c r="X533" s="6" t="s">
        <v>1586</v>
      </c>
      <c r="Y533" s="6"/>
      <c r="Z533" s="1"/>
    </row>
    <row r="534" spans="1:26" ht="60" customHeight="1" x14ac:dyDescent="0.25">
      <c r="A534" s="5">
        <v>532</v>
      </c>
      <c r="B534" s="6" t="s">
        <v>1589</v>
      </c>
      <c r="C534" s="7" t="s">
        <v>1590</v>
      </c>
      <c r="D534" s="7" t="s">
        <v>1591</v>
      </c>
      <c r="E534" s="33">
        <v>1024</v>
      </c>
      <c r="F534" s="26">
        <v>4235</v>
      </c>
      <c r="G534" s="26"/>
      <c r="H534" s="26"/>
      <c r="I534" s="26">
        <v>177</v>
      </c>
      <c r="J534" s="26">
        <f t="shared" si="72"/>
        <v>4412</v>
      </c>
      <c r="K534" s="86">
        <v>1024</v>
      </c>
      <c r="L534" s="26">
        <v>4235</v>
      </c>
      <c r="M534" s="26"/>
      <c r="N534" s="26"/>
      <c r="O534" s="26">
        <v>177</v>
      </c>
      <c r="P534" s="26">
        <f t="shared" si="68"/>
        <v>4412</v>
      </c>
      <c r="Q534" s="87">
        <v>1024</v>
      </c>
      <c r="R534" s="26">
        <v>4235</v>
      </c>
      <c r="S534" s="26"/>
      <c r="T534" s="26"/>
      <c r="U534" s="26">
        <v>177</v>
      </c>
      <c r="V534" s="26">
        <f t="shared" si="69"/>
        <v>4412</v>
      </c>
      <c r="W534" s="6" t="s">
        <v>61</v>
      </c>
      <c r="X534" s="6" t="s">
        <v>1589</v>
      </c>
      <c r="Y534" s="6"/>
      <c r="Z534" s="1"/>
    </row>
    <row r="535" spans="1:26" ht="60" customHeight="1" x14ac:dyDescent="0.25">
      <c r="A535" s="5">
        <v>533</v>
      </c>
      <c r="B535" s="6" t="s">
        <v>1592</v>
      </c>
      <c r="C535" s="7" t="s">
        <v>1593</v>
      </c>
      <c r="D535" s="7" t="s">
        <v>1594</v>
      </c>
      <c r="E535" s="33">
        <v>3072</v>
      </c>
      <c r="F535" s="26">
        <v>2283.3000000000002</v>
      </c>
      <c r="G535" s="26">
        <v>35.4</v>
      </c>
      <c r="H535" s="26"/>
      <c r="I535" s="26">
        <v>177</v>
      </c>
      <c r="J535" s="26">
        <f t="shared" si="72"/>
        <v>2495.7000000000003</v>
      </c>
      <c r="K535" s="86">
        <v>3072</v>
      </c>
      <c r="L535" s="26">
        <v>2283.3000000000002</v>
      </c>
      <c r="M535" s="26">
        <v>35.4</v>
      </c>
      <c r="N535" s="26"/>
      <c r="O535" s="26">
        <v>177</v>
      </c>
      <c r="P535" s="26">
        <f t="shared" si="68"/>
        <v>2495.7000000000003</v>
      </c>
      <c r="Q535" s="87">
        <v>3072</v>
      </c>
      <c r="R535" s="26">
        <v>2283.3000000000002</v>
      </c>
      <c r="S535" s="26">
        <v>35.4</v>
      </c>
      <c r="T535" s="26"/>
      <c r="U535" s="26">
        <v>177</v>
      </c>
      <c r="V535" s="26">
        <f t="shared" si="69"/>
        <v>2495.7000000000003</v>
      </c>
      <c r="W535" s="6" t="s">
        <v>20</v>
      </c>
      <c r="X535" s="6" t="s">
        <v>1592</v>
      </c>
      <c r="Y535" s="6"/>
      <c r="Z535" s="1"/>
    </row>
    <row r="536" spans="1:26" ht="60" customHeight="1" x14ac:dyDescent="0.25">
      <c r="A536" s="5">
        <v>534</v>
      </c>
      <c r="B536" s="6" t="s">
        <v>1595</v>
      </c>
      <c r="C536" s="7" t="s">
        <v>1596</v>
      </c>
      <c r="D536" s="7" t="s">
        <v>1597</v>
      </c>
      <c r="E536" s="33">
        <v>128</v>
      </c>
      <c r="F536" s="26">
        <v>572.29999999999995</v>
      </c>
      <c r="G536" s="26">
        <v>23.6</v>
      </c>
      <c r="H536" s="26"/>
      <c r="I536" s="26">
        <v>177</v>
      </c>
      <c r="J536" s="26">
        <f t="shared" si="72"/>
        <v>772.9</v>
      </c>
      <c r="K536" s="86">
        <v>128</v>
      </c>
      <c r="L536" s="26">
        <v>572.29999999999995</v>
      </c>
      <c r="M536" s="26">
        <v>23.6</v>
      </c>
      <c r="N536" s="26"/>
      <c r="O536" s="26">
        <v>177</v>
      </c>
      <c r="P536" s="26">
        <f t="shared" si="68"/>
        <v>772.9</v>
      </c>
      <c r="Q536" s="87">
        <v>128</v>
      </c>
      <c r="R536" s="26">
        <v>572.29999999999995</v>
      </c>
      <c r="S536" s="26">
        <v>23.6</v>
      </c>
      <c r="T536" s="26"/>
      <c r="U536" s="26">
        <v>177</v>
      </c>
      <c r="V536" s="26">
        <f t="shared" si="69"/>
        <v>772.9</v>
      </c>
      <c r="W536" s="6" t="s">
        <v>13</v>
      </c>
      <c r="X536" s="6" t="s">
        <v>1595</v>
      </c>
      <c r="Y536" s="6"/>
      <c r="Z536" s="1"/>
    </row>
    <row r="537" spans="1:26" ht="60" customHeight="1" x14ac:dyDescent="0.25">
      <c r="A537" s="5">
        <v>535</v>
      </c>
      <c r="B537" s="6" t="s">
        <v>1598</v>
      </c>
      <c r="C537" s="7" t="s">
        <v>1599</v>
      </c>
      <c r="D537" s="7" t="s">
        <v>1600</v>
      </c>
      <c r="E537" s="33">
        <v>1024</v>
      </c>
      <c r="F537" s="26">
        <v>4235</v>
      </c>
      <c r="G537" s="26"/>
      <c r="H537" s="26"/>
      <c r="I537" s="26">
        <v>177</v>
      </c>
      <c r="J537" s="26">
        <f t="shared" si="72"/>
        <v>4412</v>
      </c>
      <c r="K537" s="86">
        <v>1024</v>
      </c>
      <c r="L537" s="26">
        <v>4235</v>
      </c>
      <c r="M537" s="26"/>
      <c r="N537" s="26"/>
      <c r="O537" s="26">
        <v>177</v>
      </c>
      <c r="P537" s="26">
        <f t="shared" si="68"/>
        <v>4412</v>
      </c>
      <c r="Q537" s="87">
        <v>1024</v>
      </c>
      <c r="R537" s="26">
        <v>4235</v>
      </c>
      <c r="S537" s="26"/>
      <c r="T537" s="26"/>
      <c r="U537" s="26">
        <v>177</v>
      </c>
      <c r="V537" s="26">
        <f t="shared" si="69"/>
        <v>4412</v>
      </c>
      <c r="W537" s="6" t="s">
        <v>61</v>
      </c>
      <c r="X537" s="6" t="s">
        <v>1598</v>
      </c>
      <c r="Y537" s="6"/>
      <c r="Z537" s="1"/>
    </row>
    <row r="538" spans="1:26" ht="60" customHeight="1" x14ac:dyDescent="0.25">
      <c r="A538" s="5">
        <v>536</v>
      </c>
      <c r="B538" s="6" t="s">
        <v>1601</v>
      </c>
      <c r="C538" s="7" t="s">
        <v>1602</v>
      </c>
      <c r="D538" s="7" t="s">
        <v>1603</v>
      </c>
      <c r="E538" s="33">
        <v>128</v>
      </c>
      <c r="F538" s="26">
        <v>572.29999999999995</v>
      </c>
      <c r="G538" s="26">
        <v>23.6</v>
      </c>
      <c r="H538" s="26"/>
      <c r="I538" s="26">
        <v>177</v>
      </c>
      <c r="J538" s="26">
        <f t="shared" si="72"/>
        <v>772.9</v>
      </c>
      <c r="K538" s="86">
        <v>128</v>
      </c>
      <c r="L538" s="26">
        <v>572.29999999999995</v>
      </c>
      <c r="M538" s="26">
        <v>23.6</v>
      </c>
      <c r="N538" s="26"/>
      <c r="O538" s="26">
        <v>177</v>
      </c>
      <c r="P538" s="26">
        <f t="shared" si="68"/>
        <v>772.9</v>
      </c>
      <c r="Q538" s="87">
        <v>128</v>
      </c>
      <c r="R538" s="26">
        <v>572.29999999999995</v>
      </c>
      <c r="S538" s="26">
        <v>23.6</v>
      </c>
      <c r="T538" s="26"/>
      <c r="U538" s="26">
        <v>177</v>
      </c>
      <c r="V538" s="26">
        <f t="shared" si="69"/>
        <v>772.9</v>
      </c>
      <c r="W538" s="6" t="s">
        <v>13</v>
      </c>
      <c r="X538" s="6" t="s">
        <v>1601</v>
      </c>
      <c r="Y538" s="6"/>
      <c r="Z538" s="1"/>
    </row>
    <row r="539" spans="1:26" ht="48" customHeight="1" x14ac:dyDescent="0.25">
      <c r="A539" s="5">
        <v>537</v>
      </c>
      <c r="B539" s="6" t="s">
        <v>1604</v>
      </c>
      <c r="C539" s="7" t="s">
        <v>1605</v>
      </c>
      <c r="D539" s="7" t="s">
        <v>1606</v>
      </c>
      <c r="E539" s="33">
        <v>512</v>
      </c>
      <c r="F539" s="26">
        <v>855.5</v>
      </c>
      <c r="G539" s="26">
        <v>23.6</v>
      </c>
      <c r="H539" s="26">
        <v>139.83000000000001</v>
      </c>
      <c r="I539" s="26">
        <v>177</v>
      </c>
      <c r="J539" s="26">
        <f t="shared" si="72"/>
        <v>1195.93</v>
      </c>
      <c r="K539" s="86">
        <v>512</v>
      </c>
      <c r="L539" s="26">
        <v>855.5</v>
      </c>
      <c r="M539" s="26">
        <v>23.6</v>
      </c>
      <c r="N539" s="26">
        <f>139.83*1.18</f>
        <v>164.99940000000001</v>
      </c>
      <c r="O539" s="26">
        <v>177</v>
      </c>
      <c r="P539" s="26">
        <f t="shared" si="68"/>
        <v>1221.0994000000001</v>
      </c>
      <c r="Q539" s="87">
        <v>512</v>
      </c>
      <c r="R539" s="26">
        <v>855.5</v>
      </c>
      <c r="S539" s="26">
        <v>23.6</v>
      </c>
      <c r="T539" s="26">
        <f>139.83*1.18</f>
        <v>164.99940000000001</v>
      </c>
      <c r="U539" s="26">
        <v>177</v>
      </c>
      <c r="V539" s="26">
        <f t="shared" si="69"/>
        <v>1221.0994000000001</v>
      </c>
      <c r="W539" s="6" t="s">
        <v>13</v>
      </c>
      <c r="X539" s="6" t="s">
        <v>1604</v>
      </c>
      <c r="Y539" s="6"/>
      <c r="Z539" s="1"/>
    </row>
    <row r="540" spans="1:26" ht="48" customHeight="1" x14ac:dyDescent="0.25">
      <c r="A540" s="5">
        <v>538</v>
      </c>
      <c r="B540" s="6" t="s">
        <v>1607</v>
      </c>
      <c r="C540" s="7" t="s">
        <v>1608</v>
      </c>
      <c r="D540" s="7" t="s">
        <v>1609</v>
      </c>
      <c r="E540" s="33">
        <v>3072</v>
      </c>
      <c r="F540" s="26">
        <v>2283.3000000000002</v>
      </c>
      <c r="G540" s="26">
        <v>23.6</v>
      </c>
      <c r="H540" s="26"/>
      <c r="I540" s="26">
        <v>177</v>
      </c>
      <c r="J540" s="26">
        <f t="shared" si="72"/>
        <v>2483.9</v>
      </c>
      <c r="K540" s="86">
        <v>3072</v>
      </c>
      <c r="L540" s="26">
        <v>2283.3000000000002</v>
      </c>
      <c r="M540" s="26">
        <v>23.6</v>
      </c>
      <c r="N540" s="26"/>
      <c r="O540" s="26">
        <v>177</v>
      </c>
      <c r="P540" s="26">
        <f t="shared" si="68"/>
        <v>2483.9</v>
      </c>
      <c r="Q540" s="87">
        <v>3072</v>
      </c>
      <c r="R540" s="26">
        <v>2283.3000000000002</v>
      </c>
      <c r="S540" s="26">
        <v>23.6</v>
      </c>
      <c r="T540" s="26"/>
      <c r="U540" s="26">
        <v>177</v>
      </c>
      <c r="V540" s="26">
        <f t="shared" si="69"/>
        <v>2483.9</v>
      </c>
      <c r="W540" s="6" t="s">
        <v>13</v>
      </c>
      <c r="X540" s="6" t="s">
        <v>1607</v>
      </c>
      <c r="Y540" s="6"/>
      <c r="Z540" s="1"/>
    </row>
    <row r="541" spans="1:26" ht="48" customHeight="1" x14ac:dyDescent="0.25">
      <c r="A541" s="5">
        <v>539</v>
      </c>
      <c r="B541" s="6" t="s">
        <v>1610</v>
      </c>
      <c r="C541" s="7" t="s">
        <v>1611</v>
      </c>
      <c r="D541" s="7" t="s">
        <v>1612</v>
      </c>
      <c r="E541" s="33">
        <v>3072</v>
      </c>
      <c r="F541" s="26">
        <v>2283.3000000000002</v>
      </c>
      <c r="G541" s="26">
        <v>35.4</v>
      </c>
      <c r="H541" s="26"/>
      <c r="I541" s="26">
        <v>177</v>
      </c>
      <c r="J541" s="26">
        <f t="shared" si="72"/>
        <v>2495.7000000000003</v>
      </c>
      <c r="K541" s="86">
        <v>3072</v>
      </c>
      <c r="L541" s="26">
        <v>2283.3000000000002</v>
      </c>
      <c r="M541" s="26">
        <v>35.4</v>
      </c>
      <c r="N541" s="26"/>
      <c r="O541" s="26">
        <v>177</v>
      </c>
      <c r="P541" s="26">
        <f t="shared" si="68"/>
        <v>2495.7000000000003</v>
      </c>
      <c r="Q541" s="87">
        <v>3072</v>
      </c>
      <c r="R541" s="26">
        <v>2283.3000000000002</v>
      </c>
      <c r="S541" s="26">
        <v>35.4</v>
      </c>
      <c r="T541" s="26"/>
      <c r="U541" s="26">
        <v>177</v>
      </c>
      <c r="V541" s="26">
        <f t="shared" si="69"/>
        <v>2495.7000000000003</v>
      </c>
      <c r="W541" s="6" t="s">
        <v>20</v>
      </c>
      <c r="X541" s="6" t="s">
        <v>1610</v>
      </c>
      <c r="Y541" s="6"/>
      <c r="Z541" s="1"/>
    </row>
    <row r="542" spans="1:26" ht="48" customHeight="1" x14ac:dyDescent="0.25">
      <c r="A542" s="5">
        <v>540</v>
      </c>
      <c r="B542" s="6" t="s">
        <v>1613</v>
      </c>
      <c r="C542" s="7" t="s">
        <v>1614</v>
      </c>
      <c r="D542" s="7" t="s">
        <v>1615</v>
      </c>
      <c r="E542" s="33">
        <v>512</v>
      </c>
      <c r="F542" s="26">
        <v>855.5</v>
      </c>
      <c r="G542" s="26">
        <v>23.6</v>
      </c>
      <c r="H542" s="26"/>
      <c r="I542" s="26">
        <v>177</v>
      </c>
      <c r="J542" s="26">
        <f t="shared" si="72"/>
        <v>1056.0999999999999</v>
      </c>
      <c r="K542" s="86">
        <v>512</v>
      </c>
      <c r="L542" s="26">
        <v>855.5</v>
      </c>
      <c r="M542" s="26">
        <v>23.6</v>
      </c>
      <c r="N542" s="26"/>
      <c r="O542" s="26">
        <v>177</v>
      </c>
      <c r="P542" s="26">
        <f t="shared" si="68"/>
        <v>1056.0999999999999</v>
      </c>
      <c r="Q542" s="87">
        <v>512</v>
      </c>
      <c r="R542" s="26">
        <v>855.5</v>
      </c>
      <c r="S542" s="26">
        <v>23.6</v>
      </c>
      <c r="T542" s="26"/>
      <c r="U542" s="26">
        <v>177</v>
      </c>
      <c r="V542" s="26">
        <f t="shared" si="69"/>
        <v>1056.0999999999999</v>
      </c>
      <c r="W542" s="6" t="s">
        <v>13</v>
      </c>
      <c r="X542" s="6" t="s">
        <v>1613</v>
      </c>
      <c r="Y542" s="6"/>
      <c r="Z542" s="1"/>
    </row>
    <row r="543" spans="1:26" ht="48" customHeight="1" x14ac:dyDescent="0.25">
      <c r="A543" s="5">
        <v>541</v>
      </c>
      <c r="B543" s="6" t="s">
        <v>1616</v>
      </c>
      <c r="C543" s="7" t="s">
        <v>1617</v>
      </c>
      <c r="D543" s="7" t="s">
        <v>1618</v>
      </c>
      <c r="E543" s="33">
        <v>1024</v>
      </c>
      <c r="F543" s="26">
        <v>4235</v>
      </c>
      <c r="G543" s="26"/>
      <c r="H543" s="26"/>
      <c r="I543" s="26">
        <v>177</v>
      </c>
      <c r="J543" s="26">
        <f t="shared" si="72"/>
        <v>4412</v>
      </c>
      <c r="K543" s="86">
        <v>1024</v>
      </c>
      <c r="L543" s="26">
        <v>4235</v>
      </c>
      <c r="M543" s="26"/>
      <c r="N543" s="26"/>
      <c r="O543" s="26">
        <v>177</v>
      </c>
      <c r="P543" s="26">
        <f t="shared" si="68"/>
        <v>4412</v>
      </c>
      <c r="Q543" s="87">
        <v>1024</v>
      </c>
      <c r="R543" s="26">
        <v>4235</v>
      </c>
      <c r="S543" s="26"/>
      <c r="T543" s="26"/>
      <c r="U543" s="26">
        <v>177</v>
      </c>
      <c r="V543" s="26">
        <f t="shared" si="69"/>
        <v>4412</v>
      </c>
      <c r="W543" s="6" t="s">
        <v>61</v>
      </c>
      <c r="X543" s="6" t="s">
        <v>1616</v>
      </c>
      <c r="Y543" s="6"/>
      <c r="Z543" s="1"/>
    </row>
    <row r="544" spans="1:26" ht="48" customHeight="1" x14ac:dyDescent="0.25">
      <c r="A544" s="5">
        <v>542</v>
      </c>
      <c r="B544" s="6" t="s">
        <v>1619</v>
      </c>
      <c r="C544" s="7" t="s">
        <v>1620</v>
      </c>
      <c r="D544" s="7" t="s">
        <v>1621</v>
      </c>
      <c r="E544" s="33">
        <v>10240</v>
      </c>
      <c r="F544" s="26">
        <v>8425.2000000000007</v>
      </c>
      <c r="G544" s="26">
        <v>35.4</v>
      </c>
      <c r="H544" s="26"/>
      <c r="I544" s="26">
        <v>177</v>
      </c>
      <c r="J544" s="26">
        <f t="shared" si="72"/>
        <v>8637.6</v>
      </c>
      <c r="K544" s="86">
        <v>10240</v>
      </c>
      <c r="L544" s="26">
        <v>8425.2000000000007</v>
      </c>
      <c r="M544" s="26">
        <v>35.4</v>
      </c>
      <c r="N544" s="26"/>
      <c r="O544" s="26">
        <v>177</v>
      </c>
      <c r="P544" s="26">
        <f t="shared" si="68"/>
        <v>8637.6</v>
      </c>
      <c r="Q544" s="87">
        <v>10240</v>
      </c>
      <c r="R544" s="26">
        <v>8425.2000000000007</v>
      </c>
      <c r="S544" s="26">
        <v>35.4</v>
      </c>
      <c r="T544" s="26"/>
      <c r="U544" s="26">
        <v>177</v>
      </c>
      <c r="V544" s="26">
        <f t="shared" si="69"/>
        <v>8637.6</v>
      </c>
      <c r="W544" s="6" t="s">
        <v>20</v>
      </c>
      <c r="X544" s="6" t="s">
        <v>1619</v>
      </c>
      <c r="Y544" s="6"/>
      <c r="Z544" s="1"/>
    </row>
    <row r="545" spans="1:26" ht="48" customHeight="1" x14ac:dyDescent="0.25">
      <c r="A545" s="5">
        <v>543</v>
      </c>
      <c r="B545" s="45" t="s">
        <v>1622</v>
      </c>
      <c r="C545" s="46" t="s">
        <v>1623</v>
      </c>
      <c r="D545" s="46" t="s">
        <v>1624</v>
      </c>
      <c r="E545" s="47">
        <v>128</v>
      </c>
      <c r="F545" s="48">
        <v>572.29999999999995</v>
      </c>
      <c r="G545" s="48">
        <v>23.6</v>
      </c>
      <c r="H545" s="48"/>
      <c r="I545" s="48">
        <v>177</v>
      </c>
      <c r="J545" s="48">
        <f t="shared" si="72"/>
        <v>772.9</v>
      </c>
      <c r="K545" s="47">
        <v>128</v>
      </c>
      <c r="L545" s="48">
        <v>572.29999999999995</v>
      </c>
      <c r="M545" s="48">
        <v>23.6</v>
      </c>
      <c r="N545" s="48"/>
      <c r="O545" s="48">
        <v>177</v>
      </c>
      <c r="P545" s="48">
        <f t="shared" si="68"/>
        <v>772.9</v>
      </c>
      <c r="Q545" s="47">
        <v>128</v>
      </c>
      <c r="R545" s="48">
        <v>572.29999999999995</v>
      </c>
      <c r="S545" s="48">
        <v>23.6</v>
      </c>
      <c r="T545" s="48"/>
      <c r="U545" s="48">
        <v>177</v>
      </c>
      <c r="V545" s="48">
        <f t="shared" si="69"/>
        <v>772.9</v>
      </c>
      <c r="W545" s="45" t="s">
        <v>13</v>
      </c>
      <c r="X545" s="103" t="s">
        <v>2178</v>
      </c>
      <c r="Y545" s="45"/>
      <c r="Z545" s="1"/>
    </row>
    <row r="546" spans="1:26" ht="48" customHeight="1" x14ac:dyDescent="0.25">
      <c r="A546" s="5">
        <v>544</v>
      </c>
      <c r="B546" s="6" t="s">
        <v>1625</v>
      </c>
      <c r="C546" s="7" t="s">
        <v>1626</v>
      </c>
      <c r="D546" s="7" t="s">
        <v>1627</v>
      </c>
      <c r="E546" s="33">
        <v>512</v>
      </c>
      <c r="F546" s="26">
        <v>855.5</v>
      </c>
      <c r="G546" s="26">
        <v>23.6</v>
      </c>
      <c r="H546" s="26"/>
      <c r="I546" s="26">
        <v>177</v>
      </c>
      <c r="J546" s="26">
        <f t="shared" si="72"/>
        <v>1056.0999999999999</v>
      </c>
      <c r="K546" s="86">
        <v>512</v>
      </c>
      <c r="L546" s="26">
        <v>855.5</v>
      </c>
      <c r="M546" s="26">
        <v>23.6</v>
      </c>
      <c r="N546" s="26"/>
      <c r="O546" s="26">
        <v>177</v>
      </c>
      <c r="P546" s="26">
        <f t="shared" si="68"/>
        <v>1056.0999999999999</v>
      </c>
      <c r="Q546" s="87">
        <v>512</v>
      </c>
      <c r="R546" s="26">
        <v>855.5</v>
      </c>
      <c r="S546" s="26">
        <v>23.6</v>
      </c>
      <c r="T546" s="26"/>
      <c r="U546" s="26">
        <v>177</v>
      </c>
      <c r="V546" s="26">
        <f t="shared" si="69"/>
        <v>1056.0999999999999</v>
      </c>
      <c r="W546" s="6" t="s">
        <v>13</v>
      </c>
      <c r="X546" s="6" t="s">
        <v>1625</v>
      </c>
      <c r="Y546" s="6"/>
      <c r="Z546" s="1"/>
    </row>
    <row r="547" spans="1:26" ht="48" customHeight="1" x14ac:dyDescent="0.25">
      <c r="A547" s="5">
        <v>545</v>
      </c>
      <c r="B547" s="6" t="s">
        <v>1628</v>
      </c>
      <c r="C547" s="7" t="s">
        <v>1629</v>
      </c>
      <c r="D547" s="7" t="s">
        <v>1630</v>
      </c>
      <c r="E547" s="33">
        <v>128</v>
      </c>
      <c r="F547" s="26">
        <v>572.29999999999995</v>
      </c>
      <c r="G547" s="26"/>
      <c r="H547" s="26"/>
      <c r="I547" s="26">
        <v>177</v>
      </c>
      <c r="J547" s="26">
        <f t="shared" si="72"/>
        <v>749.3</v>
      </c>
      <c r="K547" s="86">
        <v>128</v>
      </c>
      <c r="L547" s="26">
        <v>572.29999999999995</v>
      </c>
      <c r="M547" s="26"/>
      <c r="N547" s="26"/>
      <c r="O547" s="26">
        <v>177</v>
      </c>
      <c r="P547" s="26">
        <f t="shared" si="68"/>
        <v>749.3</v>
      </c>
      <c r="Q547" s="87">
        <v>128</v>
      </c>
      <c r="R547" s="26">
        <v>572.29999999999995</v>
      </c>
      <c r="S547" s="26"/>
      <c r="T547" s="26"/>
      <c r="U547" s="26">
        <v>177</v>
      </c>
      <c r="V547" s="26">
        <f t="shared" si="69"/>
        <v>749.3</v>
      </c>
      <c r="W547" s="6" t="s">
        <v>42</v>
      </c>
      <c r="X547" s="6" t="s">
        <v>1628</v>
      </c>
      <c r="Y547" s="6"/>
      <c r="Z547" s="1"/>
    </row>
    <row r="548" spans="1:26" ht="48" customHeight="1" x14ac:dyDescent="0.25">
      <c r="A548" s="5">
        <v>546</v>
      </c>
      <c r="B548" s="6" t="s">
        <v>1631</v>
      </c>
      <c r="C548" s="7" t="s">
        <v>1632</v>
      </c>
      <c r="D548" s="7" t="s">
        <v>1633</v>
      </c>
      <c r="E548" s="33">
        <v>3072</v>
      </c>
      <c r="F548" s="26">
        <v>2283.3000000000002</v>
      </c>
      <c r="G548" s="26">
        <v>35.4</v>
      </c>
      <c r="H548" s="26"/>
      <c r="I548" s="26">
        <v>177</v>
      </c>
      <c r="J548" s="26">
        <f t="shared" si="72"/>
        <v>2495.7000000000003</v>
      </c>
      <c r="K548" s="86">
        <v>3072</v>
      </c>
      <c r="L548" s="26">
        <v>2283.3000000000002</v>
      </c>
      <c r="M548" s="26">
        <v>35.4</v>
      </c>
      <c r="N548" s="26"/>
      <c r="O548" s="26">
        <v>177</v>
      </c>
      <c r="P548" s="26">
        <f t="shared" si="68"/>
        <v>2495.7000000000003</v>
      </c>
      <c r="Q548" s="87">
        <v>3072</v>
      </c>
      <c r="R548" s="26">
        <v>2283.3000000000002</v>
      </c>
      <c r="S548" s="26">
        <v>35.4</v>
      </c>
      <c r="T548" s="26"/>
      <c r="U548" s="26">
        <v>177</v>
      </c>
      <c r="V548" s="26">
        <f t="shared" si="69"/>
        <v>2495.7000000000003</v>
      </c>
      <c r="W548" s="6" t="s">
        <v>20</v>
      </c>
      <c r="X548" s="6" t="s">
        <v>1631</v>
      </c>
      <c r="Y548" s="6"/>
      <c r="Z548" s="1"/>
    </row>
    <row r="549" spans="1:26" ht="48" customHeight="1" x14ac:dyDescent="0.25">
      <c r="A549" s="5">
        <v>547</v>
      </c>
      <c r="B549" s="6" t="s">
        <v>1634</v>
      </c>
      <c r="C549" s="7" t="s">
        <v>1635</v>
      </c>
      <c r="D549" s="7" t="s">
        <v>1636</v>
      </c>
      <c r="E549" s="33">
        <v>1024</v>
      </c>
      <c r="F549" s="26">
        <v>4235</v>
      </c>
      <c r="G549" s="26"/>
      <c r="H549" s="26"/>
      <c r="I549" s="26">
        <v>177</v>
      </c>
      <c r="J549" s="26">
        <f t="shared" si="72"/>
        <v>4412</v>
      </c>
      <c r="K549" s="86">
        <v>1024</v>
      </c>
      <c r="L549" s="26">
        <v>4235</v>
      </c>
      <c r="M549" s="26"/>
      <c r="N549" s="26"/>
      <c r="O549" s="26">
        <v>177</v>
      </c>
      <c r="P549" s="26">
        <f t="shared" si="68"/>
        <v>4412</v>
      </c>
      <c r="Q549" s="87">
        <v>1024</v>
      </c>
      <c r="R549" s="26">
        <v>4235</v>
      </c>
      <c r="S549" s="26"/>
      <c r="T549" s="26"/>
      <c r="U549" s="26">
        <v>177</v>
      </c>
      <c r="V549" s="26">
        <f t="shared" si="69"/>
        <v>4412</v>
      </c>
      <c r="W549" s="6" t="s">
        <v>61</v>
      </c>
      <c r="X549" s="6" t="s">
        <v>1634</v>
      </c>
      <c r="Y549" s="6"/>
      <c r="Z549" s="1"/>
    </row>
    <row r="550" spans="1:26" ht="48" customHeight="1" x14ac:dyDescent="0.25">
      <c r="A550" s="5">
        <v>548</v>
      </c>
      <c r="B550" s="6" t="s">
        <v>1637</v>
      </c>
      <c r="C550" s="7" t="s">
        <v>1638</v>
      </c>
      <c r="D550" s="7" t="s">
        <v>1639</v>
      </c>
      <c r="E550" s="33" t="s">
        <v>2093</v>
      </c>
      <c r="F550" s="26" t="s">
        <v>2086</v>
      </c>
      <c r="G550" s="26"/>
      <c r="H550" s="26"/>
      <c r="I550" s="26" t="s">
        <v>2086</v>
      </c>
      <c r="J550" s="26" t="s">
        <v>2086</v>
      </c>
      <c r="K550" s="86" t="s">
        <v>2093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87" t="s">
        <v>2093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6" t="s">
        <v>2094</v>
      </c>
      <c r="X550" s="6" t="s">
        <v>1637</v>
      </c>
      <c r="Y550" s="38" t="s">
        <v>2095</v>
      </c>
      <c r="Z550" s="1"/>
    </row>
    <row r="551" spans="1:26" ht="48" customHeight="1" x14ac:dyDescent="0.25">
      <c r="A551" s="5">
        <v>549</v>
      </c>
      <c r="B551" s="6" t="s">
        <v>1640</v>
      </c>
      <c r="C551" s="7" t="s">
        <v>1641</v>
      </c>
      <c r="D551" s="7" t="s">
        <v>1642</v>
      </c>
      <c r="E551" s="33">
        <v>3072</v>
      </c>
      <c r="F551" s="26">
        <v>2283.3000000000002</v>
      </c>
      <c r="G551" s="26">
        <v>23.6</v>
      </c>
      <c r="H551" s="26">
        <v>139.83000000000001</v>
      </c>
      <c r="I551" s="26">
        <v>177</v>
      </c>
      <c r="J551" s="26">
        <f t="shared" si="72"/>
        <v>2623.73</v>
      </c>
      <c r="K551" s="86">
        <v>3072</v>
      </c>
      <c r="L551" s="26">
        <v>2283.3000000000002</v>
      </c>
      <c r="M551" s="26">
        <v>23.6</v>
      </c>
      <c r="N551" s="26">
        <f>139.83*1.18</f>
        <v>164.99940000000001</v>
      </c>
      <c r="O551" s="26">
        <v>177</v>
      </c>
      <c r="P551" s="26">
        <f t="shared" ref="P551:P554" si="77">L551+M551+N551+O551</f>
        <v>2648.8994000000002</v>
      </c>
      <c r="Q551" s="87">
        <v>3072</v>
      </c>
      <c r="R551" s="26">
        <v>2283.3000000000002</v>
      </c>
      <c r="S551" s="26">
        <v>23.6</v>
      </c>
      <c r="T551" s="26">
        <f>139.83*1.18</f>
        <v>164.99940000000001</v>
      </c>
      <c r="U551" s="26">
        <v>177</v>
      </c>
      <c r="V551" s="26">
        <f t="shared" ref="V551:V554" si="78">R551+S551+T551+U551</f>
        <v>2648.8994000000002</v>
      </c>
      <c r="W551" s="6" t="s">
        <v>13</v>
      </c>
      <c r="X551" s="6" t="s">
        <v>1640</v>
      </c>
      <c r="Y551" s="6"/>
      <c r="Z551" s="1"/>
    </row>
    <row r="552" spans="1:26" ht="48" customHeight="1" x14ac:dyDescent="0.25">
      <c r="A552" s="5">
        <v>550</v>
      </c>
      <c r="B552" s="6" t="s">
        <v>1643</v>
      </c>
      <c r="C552" s="7" t="s">
        <v>1644</v>
      </c>
      <c r="D552" s="7" t="s">
        <v>1645</v>
      </c>
      <c r="E552" s="33">
        <v>128</v>
      </c>
      <c r="F552" s="26">
        <v>572.29999999999995</v>
      </c>
      <c r="G552" s="26">
        <v>23.6</v>
      </c>
      <c r="H552" s="26"/>
      <c r="I552" s="26">
        <v>177</v>
      </c>
      <c r="J552" s="26">
        <f t="shared" si="72"/>
        <v>772.9</v>
      </c>
      <c r="K552" s="86">
        <v>128</v>
      </c>
      <c r="L552" s="26">
        <v>572.29999999999995</v>
      </c>
      <c r="M552" s="26">
        <v>23.6</v>
      </c>
      <c r="N552" s="26"/>
      <c r="O552" s="26">
        <v>177</v>
      </c>
      <c r="P552" s="26">
        <f t="shared" si="77"/>
        <v>772.9</v>
      </c>
      <c r="Q552" s="87">
        <v>128</v>
      </c>
      <c r="R552" s="26">
        <v>572.29999999999995</v>
      </c>
      <c r="S552" s="26">
        <v>23.6</v>
      </c>
      <c r="T552" s="26"/>
      <c r="U552" s="26">
        <v>177</v>
      </c>
      <c r="V552" s="26">
        <f t="shared" si="78"/>
        <v>772.9</v>
      </c>
      <c r="W552" s="6" t="s">
        <v>13</v>
      </c>
      <c r="X552" s="6" t="s">
        <v>1643</v>
      </c>
      <c r="Y552" s="6"/>
      <c r="Z552" s="1"/>
    </row>
    <row r="553" spans="1:26" ht="48" customHeight="1" x14ac:dyDescent="0.25">
      <c r="A553" s="5">
        <v>551</v>
      </c>
      <c r="B553" s="6" t="s">
        <v>1646</v>
      </c>
      <c r="C553" s="7" t="s">
        <v>1647</v>
      </c>
      <c r="D553" s="7" t="s">
        <v>1648</v>
      </c>
      <c r="E553" s="33">
        <v>3072</v>
      </c>
      <c r="F553" s="26">
        <v>2283.3000000000002</v>
      </c>
      <c r="G553" s="26">
        <v>23.6</v>
      </c>
      <c r="H553" s="26"/>
      <c r="I553" s="26">
        <v>177</v>
      </c>
      <c r="J553" s="26">
        <f t="shared" si="72"/>
        <v>2483.9</v>
      </c>
      <c r="K553" s="86">
        <v>3072</v>
      </c>
      <c r="L553" s="26">
        <v>2283.3000000000002</v>
      </c>
      <c r="M553" s="26">
        <v>23.6</v>
      </c>
      <c r="N553" s="26"/>
      <c r="O553" s="26">
        <v>177</v>
      </c>
      <c r="P553" s="26">
        <f t="shared" si="77"/>
        <v>2483.9</v>
      </c>
      <c r="Q553" s="87">
        <v>3072</v>
      </c>
      <c r="R553" s="26">
        <v>2283.3000000000002</v>
      </c>
      <c r="S553" s="26">
        <v>23.6</v>
      </c>
      <c r="T553" s="26"/>
      <c r="U553" s="26">
        <v>177</v>
      </c>
      <c r="V553" s="26">
        <f t="shared" si="78"/>
        <v>2483.9</v>
      </c>
      <c r="W553" s="6" t="s">
        <v>13</v>
      </c>
      <c r="X553" s="6" t="s">
        <v>1646</v>
      </c>
      <c r="Y553" s="6"/>
      <c r="Z553" s="1"/>
    </row>
    <row r="554" spans="1:26" ht="48" customHeight="1" x14ac:dyDescent="0.25">
      <c r="A554" s="5">
        <v>552</v>
      </c>
      <c r="B554" s="6" t="s">
        <v>1649</v>
      </c>
      <c r="C554" s="7" t="s">
        <v>1650</v>
      </c>
      <c r="D554" s="7" t="s">
        <v>1651</v>
      </c>
      <c r="E554" s="33">
        <v>128</v>
      </c>
      <c r="F554" s="26">
        <v>572.29999999999995</v>
      </c>
      <c r="G554" s="26">
        <v>23.6</v>
      </c>
      <c r="H554" s="26"/>
      <c r="I554" s="26">
        <v>177</v>
      </c>
      <c r="J554" s="26">
        <f t="shared" si="72"/>
        <v>772.9</v>
      </c>
      <c r="K554" s="86">
        <v>128</v>
      </c>
      <c r="L554" s="26">
        <v>572.29999999999995</v>
      </c>
      <c r="M554" s="26">
        <v>23.6</v>
      </c>
      <c r="N554" s="26"/>
      <c r="O554" s="26">
        <v>177</v>
      </c>
      <c r="P554" s="26">
        <f t="shared" si="77"/>
        <v>772.9</v>
      </c>
      <c r="Q554" s="87">
        <v>128</v>
      </c>
      <c r="R554" s="26">
        <v>572.29999999999995</v>
      </c>
      <c r="S554" s="26">
        <v>23.6</v>
      </c>
      <c r="T554" s="26"/>
      <c r="U554" s="26">
        <v>177</v>
      </c>
      <c r="V554" s="26">
        <f t="shared" si="78"/>
        <v>772.9</v>
      </c>
      <c r="W554" s="6" t="s">
        <v>13</v>
      </c>
      <c r="X554" s="6" t="s">
        <v>1649</v>
      </c>
      <c r="Y554" s="6"/>
      <c r="Z554" s="1"/>
    </row>
    <row r="555" spans="1:26" ht="48" customHeight="1" x14ac:dyDescent="0.25">
      <c r="A555" s="5">
        <v>553</v>
      </c>
      <c r="B555" s="6" t="s">
        <v>1652</v>
      </c>
      <c r="C555" s="7" t="s">
        <v>1653</v>
      </c>
      <c r="D555" s="7" t="s">
        <v>1654</v>
      </c>
      <c r="E555" s="33" t="s">
        <v>2093</v>
      </c>
      <c r="F555" s="26" t="s">
        <v>2086</v>
      </c>
      <c r="G555" s="26"/>
      <c r="H555" s="26"/>
      <c r="I555" s="26" t="s">
        <v>2086</v>
      </c>
      <c r="J555" s="26" t="s">
        <v>2086</v>
      </c>
      <c r="K555" s="86" t="s">
        <v>2093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87" t="s">
        <v>2093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6" t="s">
        <v>2094</v>
      </c>
      <c r="X555" s="6" t="s">
        <v>1652</v>
      </c>
      <c r="Y555" s="38" t="s">
        <v>2095</v>
      </c>
      <c r="Z555" s="1"/>
    </row>
    <row r="556" spans="1:26" ht="48" customHeight="1" x14ac:dyDescent="0.25">
      <c r="A556" s="5">
        <v>554</v>
      </c>
      <c r="B556" s="6" t="s">
        <v>1655</v>
      </c>
      <c r="C556" s="7" t="s">
        <v>1656</v>
      </c>
      <c r="D556" s="7" t="s">
        <v>1657</v>
      </c>
      <c r="E556" s="33">
        <v>256</v>
      </c>
      <c r="F556" s="26">
        <v>784.7</v>
      </c>
      <c r="G556" s="26">
        <v>23.6</v>
      </c>
      <c r="H556" s="26">
        <v>139.83000000000001</v>
      </c>
      <c r="I556" s="26">
        <v>177</v>
      </c>
      <c r="J556" s="26">
        <f t="shared" si="72"/>
        <v>1125.1300000000001</v>
      </c>
      <c r="K556" s="86">
        <v>256</v>
      </c>
      <c r="L556" s="26">
        <v>784.7</v>
      </c>
      <c r="M556" s="26">
        <v>23.6</v>
      </c>
      <c r="N556" s="26">
        <f t="shared" ref="N556:N559" si="79">139.83*1.18</f>
        <v>164.99940000000001</v>
      </c>
      <c r="O556" s="26">
        <v>177</v>
      </c>
      <c r="P556" s="26">
        <f t="shared" ref="P556:P599" si="80">L556+M556+N556+O556</f>
        <v>1150.2994000000001</v>
      </c>
      <c r="Q556" s="87">
        <v>256</v>
      </c>
      <c r="R556" s="26">
        <v>784.7</v>
      </c>
      <c r="S556" s="26">
        <v>23.6</v>
      </c>
      <c r="T556" s="26">
        <f t="shared" ref="T556:T559" si="81">139.83*1.18</f>
        <v>164.99940000000001</v>
      </c>
      <c r="U556" s="26">
        <v>177</v>
      </c>
      <c r="V556" s="26">
        <f t="shared" ref="V556:V599" si="82">R556+S556+T556+U556</f>
        <v>1150.2994000000001</v>
      </c>
      <c r="W556" s="6" t="s">
        <v>13</v>
      </c>
      <c r="X556" s="6" t="s">
        <v>1655</v>
      </c>
      <c r="Y556" s="6"/>
      <c r="Z556" s="1"/>
    </row>
    <row r="557" spans="1:26" ht="36" customHeight="1" x14ac:dyDescent="0.25">
      <c r="A557" s="5">
        <v>555</v>
      </c>
      <c r="B557" s="6" t="s">
        <v>1658</v>
      </c>
      <c r="C557" s="7" t="s">
        <v>1659</v>
      </c>
      <c r="D557" s="7" t="s">
        <v>1660</v>
      </c>
      <c r="E557" s="33">
        <v>128</v>
      </c>
      <c r="F557" s="26">
        <v>572.29999999999995</v>
      </c>
      <c r="G557" s="26">
        <v>23.6</v>
      </c>
      <c r="H557" s="26">
        <v>139.83000000000001</v>
      </c>
      <c r="I557" s="26">
        <v>177</v>
      </c>
      <c r="J557" s="26">
        <f t="shared" si="72"/>
        <v>912.73</v>
      </c>
      <c r="K557" s="86">
        <v>128</v>
      </c>
      <c r="L557" s="26">
        <v>572.29999999999995</v>
      </c>
      <c r="M557" s="26">
        <v>23.6</v>
      </c>
      <c r="N557" s="26">
        <f t="shared" si="79"/>
        <v>164.99940000000001</v>
      </c>
      <c r="O557" s="26">
        <v>177</v>
      </c>
      <c r="P557" s="26">
        <f t="shared" si="80"/>
        <v>937.89940000000001</v>
      </c>
      <c r="Q557" s="87">
        <v>128</v>
      </c>
      <c r="R557" s="26">
        <v>572.29999999999995</v>
      </c>
      <c r="S557" s="26">
        <v>23.6</v>
      </c>
      <c r="T557" s="26">
        <f t="shared" si="81"/>
        <v>164.99940000000001</v>
      </c>
      <c r="U557" s="26">
        <v>177</v>
      </c>
      <c r="V557" s="26">
        <f t="shared" si="82"/>
        <v>937.89940000000001</v>
      </c>
      <c r="W557" s="6" t="s">
        <v>13</v>
      </c>
      <c r="X557" s="6" t="s">
        <v>1658</v>
      </c>
      <c r="Y557" s="6"/>
      <c r="Z557" s="1"/>
    </row>
    <row r="558" spans="1:26" ht="36" customHeight="1" x14ac:dyDescent="0.25">
      <c r="A558" s="5">
        <v>556</v>
      </c>
      <c r="B558" s="6" t="s">
        <v>1661</v>
      </c>
      <c r="C558" s="7" t="s">
        <v>1662</v>
      </c>
      <c r="D558" s="7" t="s">
        <v>1663</v>
      </c>
      <c r="E558" s="33">
        <v>3072</v>
      </c>
      <c r="F558" s="26">
        <v>2283.3000000000002</v>
      </c>
      <c r="G558" s="26">
        <v>23.6</v>
      </c>
      <c r="H558" s="26">
        <v>139.83000000000001</v>
      </c>
      <c r="I558" s="26">
        <v>177</v>
      </c>
      <c r="J558" s="26">
        <f t="shared" si="72"/>
        <v>2623.73</v>
      </c>
      <c r="K558" s="86">
        <v>3072</v>
      </c>
      <c r="L558" s="26">
        <v>2283.3000000000002</v>
      </c>
      <c r="M558" s="26">
        <v>23.6</v>
      </c>
      <c r="N558" s="26">
        <f t="shared" si="79"/>
        <v>164.99940000000001</v>
      </c>
      <c r="O558" s="26">
        <v>177</v>
      </c>
      <c r="P558" s="26">
        <f t="shared" si="80"/>
        <v>2648.8994000000002</v>
      </c>
      <c r="Q558" s="87">
        <v>3072</v>
      </c>
      <c r="R558" s="26">
        <v>2283.3000000000002</v>
      </c>
      <c r="S558" s="26">
        <v>23.6</v>
      </c>
      <c r="T558" s="26">
        <f t="shared" si="81"/>
        <v>164.99940000000001</v>
      </c>
      <c r="U558" s="26">
        <v>177</v>
      </c>
      <c r="V558" s="26">
        <f t="shared" si="82"/>
        <v>2648.8994000000002</v>
      </c>
      <c r="W558" s="6" t="s">
        <v>13</v>
      </c>
      <c r="X558" s="6" t="s">
        <v>1661</v>
      </c>
      <c r="Y558" s="6"/>
      <c r="Z558" s="1"/>
    </row>
    <row r="559" spans="1:26" ht="36" customHeight="1" x14ac:dyDescent="0.25">
      <c r="A559" s="5">
        <v>557</v>
      </c>
      <c r="B559" s="6" t="s">
        <v>1664</v>
      </c>
      <c r="C559" s="7" t="s">
        <v>1665</v>
      </c>
      <c r="D559" s="7" t="s">
        <v>1666</v>
      </c>
      <c r="E559" s="33">
        <v>128</v>
      </c>
      <c r="F559" s="26">
        <v>572.29999999999995</v>
      </c>
      <c r="G559" s="26">
        <v>23.6</v>
      </c>
      <c r="H559" s="26">
        <v>139.83000000000001</v>
      </c>
      <c r="I559" s="26">
        <v>177</v>
      </c>
      <c r="J559" s="26">
        <f t="shared" si="72"/>
        <v>912.73</v>
      </c>
      <c r="K559" s="86">
        <v>128</v>
      </c>
      <c r="L559" s="26">
        <v>572.29999999999995</v>
      </c>
      <c r="M559" s="26">
        <v>23.6</v>
      </c>
      <c r="N559" s="26">
        <f t="shared" si="79"/>
        <v>164.99940000000001</v>
      </c>
      <c r="O559" s="26">
        <v>177</v>
      </c>
      <c r="P559" s="26">
        <f t="shared" si="80"/>
        <v>937.89940000000001</v>
      </c>
      <c r="Q559" s="87">
        <v>128</v>
      </c>
      <c r="R559" s="26">
        <v>572.29999999999995</v>
      </c>
      <c r="S559" s="26">
        <v>23.6</v>
      </c>
      <c r="T559" s="26">
        <f t="shared" si="81"/>
        <v>164.99940000000001</v>
      </c>
      <c r="U559" s="26">
        <v>177</v>
      </c>
      <c r="V559" s="26">
        <f t="shared" si="82"/>
        <v>937.89940000000001</v>
      </c>
      <c r="W559" s="6" t="s">
        <v>13</v>
      </c>
      <c r="X559" s="6" t="s">
        <v>1664</v>
      </c>
      <c r="Y559" s="6"/>
      <c r="Z559" s="1"/>
    </row>
    <row r="560" spans="1:26" ht="36" customHeight="1" x14ac:dyDescent="0.25">
      <c r="A560" s="5">
        <v>558</v>
      </c>
      <c r="B560" s="6" t="s">
        <v>1667</v>
      </c>
      <c r="C560" s="7" t="s">
        <v>1668</v>
      </c>
      <c r="D560" s="7" t="s">
        <v>1669</v>
      </c>
      <c r="E560" s="33">
        <v>1024</v>
      </c>
      <c r="F560" s="26">
        <v>4235</v>
      </c>
      <c r="G560" s="26"/>
      <c r="H560" s="26"/>
      <c r="I560" s="26">
        <v>177</v>
      </c>
      <c r="J560" s="26">
        <f t="shared" si="72"/>
        <v>4412</v>
      </c>
      <c r="K560" s="86">
        <v>1024</v>
      </c>
      <c r="L560" s="26">
        <v>4235</v>
      </c>
      <c r="M560" s="26"/>
      <c r="N560" s="26"/>
      <c r="O560" s="26">
        <v>177</v>
      </c>
      <c r="P560" s="26">
        <f t="shared" si="80"/>
        <v>4412</v>
      </c>
      <c r="Q560" s="87">
        <v>1024</v>
      </c>
      <c r="R560" s="26">
        <v>4235</v>
      </c>
      <c r="S560" s="26"/>
      <c r="T560" s="26"/>
      <c r="U560" s="26">
        <v>177</v>
      </c>
      <c r="V560" s="26">
        <f t="shared" si="82"/>
        <v>4412</v>
      </c>
      <c r="W560" s="6" t="s">
        <v>61</v>
      </c>
      <c r="X560" s="6" t="s">
        <v>1667</v>
      </c>
      <c r="Y560" s="6"/>
      <c r="Z560" s="1"/>
    </row>
    <row r="561" spans="1:26" ht="36" customHeight="1" x14ac:dyDescent="0.25">
      <c r="A561" s="5">
        <v>559</v>
      </c>
      <c r="B561" s="6" t="s">
        <v>1670</v>
      </c>
      <c r="C561" s="7" t="s">
        <v>1671</v>
      </c>
      <c r="D561" s="7" t="s">
        <v>1672</v>
      </c>
      <c r="E561" s="33">
        <v>512</v>
      </c>
      <c r="F561" s="26">
        <v>18928.73</v>
      </c>
      <c r="G561" s="26"/>
      <c r="H561" s="26"/>
      <c r="I561" s="26">
        <v>177</v>
      </c>
      <c r="J561" s="26">
        <f t="shared" si="72"/>
        <v>19105.73</v>
      </c>
      <c r="K561" s="86">
        <v>512</v>
      </c>
      <c r="L561" s="26">
        <v>18928.73</v>
      </c>
      <c r="M561" s="26"/>
      <c r="N561" s="26"/>
      <c r="O561" s="26">
        <v>177</v>
      </c>
      <c r="P561" s="26">
        <f t="shared" si="80"/>
        <v>19105.73</v>
      </c>
      <c r="Q561" s="87">
        <v>512</v>
      </c>
      <c r="R561" s="26">
        <v>18928.73</v>
      </c>
      <c r="S561" s="26"/>
      <c r="T561" s="26"/>
      <c r="U561" s="26">
        <v>177</v>
      </c>
      <c r="V561" s="26">
        <f t="shared" si="82"/>
        <v>19105.73</v>
      </c>
      <c r="W561" s="6" t="s">
        <v>1370</v>
      </c>
      <c r="X561" s="6" t="s">
        <v>1670</v>
      </c>
      <c r="Y561" s="6"/>
      <c r="Z561" s="1"/>
    </row>
    <row r="562" spans="1:26" ht="36" customHeight="1" x14ac:dyDescent="0.25">
      <c r="A562" s="5">
        <v>560</v>
      </c>
      <c r="B562" s="6" t="s">
        <v>1673</v>
      </c>
      <c r="C562" s="7" t="s">
        <v>1674</v>
      </c>
      <c r="D562" s="7" t="s">
        <v>1675</v>
      </c>
      <c r="E562" s="33">
        <v>128</v>
      </c>
      <c r="F562" s="26">
        <v>572.29999999999995</v>
      </c>
      <c r="G562" s="26">
        <v>23.6</v>
      </c>
      <c r="H562" s="26">
        <v>139.83000000000001</v>
      </c>
      <c r="I562" s="26">
        <v>177</v>
      </c>
      <c r="J562" s="26">
        <f t="shared" si="72"/>
        <v>912.73</v>
      </c>
      <c r="K562" s="86">
        <v>128</v>
      </c>
      <c r="L562" s="26">
        <v>572.29999999999995</v>
      </c>
      <c r="M562" s="26">
        <v>23.6</v>
      </c>
      <c r="N562" s="26">
        <f t="shared" ref="N562:N566" si="83">139.83*1.18</f>
        <v>164.99940000000001</v>
      </c>
      <c r="O562" s="26">
        <v>177</v>
      </c>
      <c r="P562" s="26">
        <f t="shared" si="80"/>
        <v>937.89940000000001</v>
      </c>
      <c r="Q562" s="87">
        <v>128</v>
      </c>
      <c r="R562" s="26">
        <v>572.29999999999995</v>
      </c>
      <c r="S562" s="26">
        <v>23.6</v>
      </c>
      <c r="T562" s="26">
        <f t="shared" ref="T562:T566" si="84">139.83*1.18</f>
        <v>164.99940000000001</v>
      </c>
      <c r="U562" s="26">
        <v>177</v>
      </c>
      <c r="V562" s="26">
        <f t="shared" si="82"/>
        <v>937.89940000000001</v>
      </c>
      <c r="W562" s="6" t="s">
        <v>13</v>
      </c>
      <c r="X562" s="6" t="s">
        <v>1673</v>
      </c>
      <c r="Y562" s="6"/>
      <c r="Z562" s="1"/>
    </row>
    <row r="563" spans="1:26" ht="36" customHeight="1" x14ac:dyDescent="0.25">
      <c r="A563" s="5">
        <v>561</v>
      </c>
      <c r="B563" s="6" t="s">
        <v>1676</v>
      </c>
      <c r="C563" s="7" t="s">
        <v>1677</v>
      </c>
      <c r="D563" s="7" t="s">
        <v>1678</v>
      </c>
      <c r="E563" s="33">
        <v>3072</v>
      </c>
      <c r="F563" s="26">
        <v>2283.3000000000002</v>
      </c>
      <c r="G563" s="26">
        <v>23.6</v>
      </c>
      <c r="H563" s="26">
        <v>139.83000000000001</v>
      </c>
      <c r="I563" s="26">
        <v>177</v>
      </c>
      <c r="J563" s="26">
        <f t="shared" si="72"/>
        <v>2623.73</v>
      </c>
      <c r="K563" s="86">
        <v>3072</v>
      </c>
      <c r="L563" s="26">
        <v>2283.3000000000002</v>
      </c>
      <c r="M563" s="26">
        <v>23.6</v>
      </c>
      <c r="N563" s="26">
        <f t="shared" si="83"/>
        <v>164.99940000000001</v>
      </c>
      <c r="O563" s="26">
        <v>177</v>
      </c>
      <c r="P563" s="26">
        <f t="shared" si="80"/>
        <v>2648.8994000000002</v>
      </c>
      <c r="Q563" s="87">
        <v>3072</v>
      </c>
      <c r="R563" s="26">
        <v>2283.3000000000002</v>
      </c>
      <c r="S563" s="26">
        <v>23.6</v>
      </c>
      <c r="T563" s="26">
        <f t="shared" si="84"/>
        <v>164.99940000000001</v>
      </c>
      <c r="U563" s="26">
        <v>177</v>
      </c>
      <c r="V563" s="26">
        <f t="shared" si="82"/>
        <v>2648.8994000000002</v>
      </c>
      <c r="W563" s="6" t="s">
        <v>13</v>
      </c>
      <c r="X563" s="6" t="s">
        <v>1676</v>
      </c>
      <c r="Y563" s="6"/>
      <c r="Z563" s="1"/>
    </row>
    <row r="564" spans="1:26" ht="36" customHeight="1" x14ac:dyDescent="0.25">
      <c r="A564" s="5">
        <v>562</v>
      </c>
      <c r="B564" s="6" t="s">
        <v>1679</v>
      </c>
      <c r="C564" s="7" t="s">
        <v>1680</v>
      </c>
      <c r="D564" s="7" t="s">
        <v>1681</v>
      </c>
      <c r="E564" s="33">
        <v>128</v>
      </c>
      <c r="F564" s="26">
        <v>572.29999999999995</v>
      </c>
      <c r="G564" s="26">
        <v>23.6</v>
      </c>
      <c r="H564" s="26">
        <v>139.83000000000001</v>
      </c>
      <c r="I564" s="26">
        <v>177</v>
      </c>
      <c r="J564" s="26">
        <f t="shared" si="72"/>
        <v>912.73</v>
      </c>
      <c r="K564" s="86">
        <v>128</v>
      </c>
      <c r="L564" s="26">
        <v>572.29999999999995</v>
      </c>
      <c r="M564" s="26">
        <v>23.6</v>
      </c>
      <c r="N564" s="26">
        <f t="shared" si="83"/>
        <v>164.99940000000001</v>
      </c>
      <c r="O564" s="26">
        <v>177</v>
      </c>
      <c r="P564" s="26">
        <f t="shared" si="80"/>
        <v>937.89940000000001</v>
      </c>
      <c r="Q564" s="87">
        <v>128</v>
      </c>
      <c r="R564" s="26">
        <v>572.29999999999995</v>
      </c>
      <c r="S564" s="26">
        <v>23.6</v>
      </c>
      <c r="T564" s="26">
        <f t="shared" si="84"/>
        <v>164.99940000000001</v>
      </c>
      <c r="U564" s="26">
        <v>177</v>
      </c>
      <c r="V564" s="26">
        <f t="shared" si="82"/>
        <v>937.89940000000001</v>
      </c>
      <c r="W564" s="6" t="s">
        <v>13</v>
      </c>
      <c r="X564" s="6" t="s">
        <v>1679</v>
      </c>
      <c r="Y564" s="6"/>
      <c r="Z564" s="1"/>
    </row>
    <row r="565" spans="1:26" ht="36" customHeight="1" x14ac:dyDescent="0.25">
      <c r="A565" s="5">
        <v>563</v>
      </c>
      <c r="B565" s="6" t="s">
        <v>1682</v>
      </c>
      <c r="C565" s="7" t="s">
        <v>1683</v>
      </c>
      <c r="D565" s="7" t="s">
        <v>1684</v>
      </c>
      <c r="E565" s="33">
        <v>128</v>
      </c>
      <c r="F565" s="26">
        <v>572.29999999999995</v>
      </c>
      <c r="G565" s="26">
        <v>23.6</v>
      </c>
      <c r="H565" s="26">
        <v>139.83000000000001</v>
      </c>
      <c r="I565" s="26">
        <v>177</v>
      </c>
      <c r="J565" s="26">
        <f t="shared" si="72"/>
        <v>912.73</v>
      </c>
      <c r="K565" s="86">
        <v>128</v>
      </c>
      <c r="L565" s="26">
        <v>572.29999999999995</v>
      </c>
      <c r="M565" s="26">
        <v>23.6</v>
      </c>
      <c r="N565" s="26">
        <f t="shared" si="83"/>
        <v>164.99940000000001</v>
      </c>
      <c r="O565" s="26">
        <v>177</v>
      </c>
      <c r="P565" s="26">
        <f t="shared" si="80"/>
        <v>937.89940000000001</v>
      </c>
      <c r="Q565" s="87">
        <v>128</v>
      </c>
      <c r="R565" s="26">
        <v>572.29999999999995</v>
      </c>
      <c r="S565" s="26">
        <v>23.6</v>
      </c>
      <c r="T565" s="26">
        <f t="shared" si="84"/>
        <v>164.99940000000001</v>
      </c>
      <c r="U565" s="26">
        <v>177</v>
      </c>
      <c r="V565" s="26">
        <f t="shared" si="82"/>
        <v>937.89940000000001</v>
      </c>
      <c r="W565" s="6" t="s">
        <v>13</v>
      </c>
      <c r="X565" s="6" t="s">
        <v>1682</v>
      </c>
      <c r="Y565" s="6"/>
      <c r="Z565" s="1"/>
    </row>
    <row r="566" spans="1:26" ht="36" customHeight="1" x14ac:dyDescent="0.25">
      <c r="A566" s="5">
        <v>564</v>
      </c>
      <c r="B566" s="6" t="s">
        <v>1685</v>
      </c>
      <c r="C566" s="7" t="s">
        <v>1686</v>
      </c>
      <c r="D566" s="7" t="s">
        <v>1687</v>
      </c>
      <c r="E566" s="33">
        <v>3072</v>
      </c>
      <c r="F566" s="26">
        <v>2283.3000000000002</v>
      </c>
      <c r="G566" s="26">
        <v>23.6</v>
      </c>
      <c r="H566" s="26">
        <v>139.83000000000001</v>
      </c>
      <c r="I566" s="26">
        <v>177</v>
      </c>
      <c r="J566" s="26">
        <f t="shared" si="72"/>
        <v>2623.73</v>
      </c>
      <c r="K566" s="86">
        <v>3072</v>
      </c>
      <c r="L566" s="26">
        <v>2283.3000000000002</v>
      </c>
      <c r="M566" s="26">
        <v>23.6</v>
      </c>
      <c r="N566" s="26">
        <f t="shared" si="83"/>
        <v>164.99940000000001</v>
      </c>
      <c r="O566" s="26">
        <v>177</v>
      </c>
      <c r="P566" s="26">
        <f t="shared" si="80"/>
        <v>2648.8994000000002</v>
      </c>
      <c r="Q566" s="87">
        <v>3072</v>
      </c>
      <c r="R566" s="26">
        <v>2283.3000000000002</v>
      </c>
      <c r="S566" s="26">
        <v>23.6</v>
      </c>
      <c r="T566" s="26">
        <f t="shared" si="84"/>
        <v>164.99940000000001</v>
      </c>
      <c r="U566" s="26">
        <v>177</v>
      </c>
      <c r="V566" s="26">
        <f t="shared" si="82"/>
        <v>2648.8994000000002</v>
      </c>
      <c r="W566" s="6" t="s">
        <v>13</v>
      </c>
      <c r="X566" s="6" t="s">
        <v>1685</v>
      </c>
      <c r="Y566" s="6"/>
      <c r="Z566" s="1"/>
    </row>
    <row r="567" spans="1:26" ht="36" customHeight="1" x14ac:dyDescent="0.25">
      <c r="A567" s="5">
        <v>565</v>
      </c>
      <c r="B567" s="6" t="s">
        <v>1688</v>
      </c>
      <c r="C567" s="7" t="s">
        <v>1689</v>
      </c>
      <c r="D567" s="7" t="s">
        <v>1690</v>
      </c>
      <c r="E567" s="33">
        <v>128</v>
      </c>
      <c r="F567" s="26">
        <v>572.29999999999995</v>
      </c>
      <c r="G567" s="26"/>
      <c r="H567" s="26"/>
      <c r="I567" s="26">
        <v>177</v>
      </c>
      <c r="J567" s="26">
        <f t="shared" si="72"/>
        <v>749.3</v>
      </c>
      <c r="K567" s="86">
        <v>128</v>
      </c>
      <c r="L567" s="26">
        <v>572.29999999999995</v>
      </c>
      <c r="M567" s="26"/>
      <c r="N567" s="26"/>
      <c r="O567" s="26">
        <v>177</v>
      </c>
      <c r="P567" s="26">
        <f t="shared" si="80"/>
        <v>749.3</v>
      </c>
      <c r="Q567" s="87">
        <v>128</v>
      </c>
      <c r="R567" s="26">
        <v>572.29999999999995</v>
      </c>
      <c r="S567" s="26"/>
      <c r="T567" s="26"/>
      <c r="U567" s="26">
        <v>177</v>
      </c>
      <c r="V567" s="26">
        <f t="shared" si="82"/>
        <v>749.3</v>
      </c>
      <c r="W567" s="6" t="s">
        <v>42</v>
      </c>
      <c r="X567" s="6" t="s">
        <v>1688</v>
      </c>
      <c r="Y567" s="6"/>
      <c r="Z567" s="1"/>
    </row>
    <row r="568" spans="1:26" ht="36" customHeight="1" x14ac:dyDescent="0.25">
      <c r="A568" s="5">
        <v>566</v>
      </c>
      <c r="B568" s="6" t="s">
        <v>1691</v>
      </c>
      <c r="C568" s="7" t="s">
        <v>1692</v>
      </c>
      <c r="D568" s="7" t="s">
        <v>1693</v>
      </c>
      <c r="E568" s="33">
        <v>1024</v>
      </c>
      <c r="F568" s="26">
        <v>4235</v>
      </c>
      <c r="G568" s="26"/>
      <c r="H568" s="26"/>
      <c r="I568" s="26">
        <v>177</v>
      </c>
      <c r="J568" s="26">
        <f t="shared" si="72"/>
        <v>4412</v>
      </c>
      <c r="K568" s="86">
        <v>1024</v>
      </c>
      <c r="L568" s="26">
        <v>4235</v>
      </c>
      <c r="M568" s="26"/>
      <c r="N568" s="26"/>
      <c r="O568" s="26">
        <v>177</v>
      </c>
      <c r="P568" s="26">
        <f t="shared" si="80"/>
        <v>4412</v>
      </c>
      <c r="Q568" s="87">
        <v>1024</v>
      </c>
      <c r="R568" s="26">
        <v>4235</v>
      </c>
      <c r="S568" s="26"/>
      <c r="T568" s="26"/>
      <c r="U568" s="26">
        <v>177</v>
      </c>
      <c r="V568" s="26">
        <f t="shared" si="82"/>
        <v>4412</v>
      </c>
      <c r="W568" s="6" t="s">
        <v>61</v>
      </c>
      <c r="X568" s="6" t="s">
        <v>1691</v>
      </c>
      <c r="Y568" s="6"/>
      <c r="Z568" s="1"/>
    </row>
    <row r="569" spans="1:26" ht="36" customHeight="1" x14ac:dyDescent="0.25">
      <c r="A569" s="5">
        <v>567</v>
      </c>
      <c r="B569" s="6" t="s">
        <v>1694</v>
      </c>
      <c r="C569" s="7" t="s">
        <v>1695</v>
      </c>
      <c r="D569" s="7" t="s">
        <v>1696</v>
      </c>
      <c r="E569" s="33">
        <v>128</v>
      </c>
      <c r="F569" s="26">
        <v>572.29999999999995</v>
      </c>
      <c r="G569" s="26">
        <v>23.6</v>
      </c>
      <c r="H569" s="26">
        <v>139.83000000000001</v>
      </c>
      <c r="I569" s="26">
        <v>177</v>
      </c>
      <c r="J569" s="26">
        <f t="shared" si="72"/>
        <v>912.73</v>
      </c>
      <c r="K569" s="86">
        <v>128</v>
      </c>
      <c r="L569" s="26">
        <v>572.29999999999995</v>
      </c>
      <c r="M569" s="26">
        <v>23.6</v>
      </c>
      <c r="N569" s="26">
        <f>139.83*1.18</f>
        <v>164.99940000000001</v>
      </c>
      <c r="O569" s="26">
        <v>177</v>
      </c>
      <c r="P569" s="26">
        <f t="shared" si="80"/>
        <v>937.89940000000001</v>
      </c>
      <c r="Q569" s="87">
        <v>128</v>
      </c>
      <c r="R569" s="26">
        <v>572.29999999999995</v>
      </c>
      <c r="S569" s="26">
        <v>23.6</v>
      </c>
      <c r="T569" s="26">
        <f>139.83*1.18</f>
        <v>164.99940000000001</v>
      </c>
      <c r="U569" s="26">
        <v>177</v>
      </c>
      <c r="V569" s="26">
        <f t="shared" si="82"/>
        <v>937.89940000000001</v>
      </c>
      <c r="W569" s="6" t="s">
        <v>13</v>
      </c>
      <c r="X569" s="6" t="s">
        <v>1694</v>
      </c>
      <c r="Y569" s="6"/>
      <c r="Z569" s="1"/>
    </row>
    <row r="570" spans="1:26" ht="36" customHeight="1" x14ac:dyDescent="0.25">
      <c r="A570" s="5">
        <v>568</v>
      </c>
      <c r="B570" s="6" t="s">
        <v>1697</v>
      </c>
      <c r="C570" s="7" t="s">
        <v>1698</v>
      </c>
      <c r="D570" s="7" t="s">
        <v>1699</v>
      </c>
      <c r="E570" s="33">
        <v>1024</v>
      </c>
      <c r="F570" s="26">
        <v>4235</v>
      </c>
      <c r="G570" s="26"/>
      <c r="H570" s="26"/>
      <c r="I570" s="26">
        <v>177</v>
      </c>
      <c r="J570" s="26">
        <f t="shared" si="72"/>
        <v>4412</v>
      </c>
      <c r="K570" s="86">
        <v>1024</v>
      </c>
      <c r="L570" s="26">
        <v>4235</v>
      </c>
      <c r="M570" s="26"/>
      <c r="N570" s="26"/>
      <c r="O570" s="26">
        <v>177</v>
      </c>
      <c r="P570" s="26">
        <f t="shared" si="80"/>
        <v>4412</v>
      </c>
      <c r="Q570" s="87">
        <v>1024</v>
      </c>
      <c r="R570" s="26">
        <v>4235</v>
      </c>
      <c r="S570" s="26"/>
      <c r="T570" s="26"/>
      <c r="U570" s="26">
        <v>177</v>
      </c>
      <c r="V570" s="26">
        <f t="shared" si="82"/>
        <v>4412</v>
      </c>
      <c r="W570" s="6" t="s">
        <v>61</v>
      </c>
      <c r="X570" s="6" t="s">
        <v>1697</v>
      </c>
      <c r="Y570" s="6"/>
      <c r="Z570" s="1"/>
    </row>
    <row r="571" spans="1:26" ht="36" customHeight="1" x14ac:dyDescent="0.25">
      <c r="A571" s="5">
        <v>569</v>
      </c>
      <c r="B571" s="6" t="s">
        <v>1700</v>
      </c>
      <c r="C571" s="7" t="s">
        <v>1701</v>
      </c>
      <c r="D571" s="7" t="s">
        <v>1702</v>
      </c>
      <c r="E571" s="33">
        <v>3072</v>
      </c>
      <c r="F571" s="26">
        <v>2283.3000000000002</v>
      </c>
      <c r="G571" s="26">
        <v>35.4</v>
      </c>
      <c r="H571" s="26"/>
      <c r="I571" s="26">
        <v>177</v>
      </c>
      <c r="J571" s="26">
        <f t="shared" si="72"/>
        <v>2495.7000000000003</v>
      </c>
      <c r="K571" s="86">
        <v>3072</v>
      </c>
      <c r="L571" s="26">
        <v>2283.3000000000002</v>
      </c>
      <c r="M571" s="26">
        <v>35.4</v>
      </c>
      <c r="N571" s="26"/>
      <c r="O571" s="26">
        <v>177</v>
      </c>
      <c r="P571" s="26">
        <f t="shared" si="80"/>
        <v>2495.7000000000003</v>
      </c>
      <c r="Q571" s="87">
        <v>3072</v>
      </c>
      <c r="R571" s="26">
        <v>2283.3000000000002</v>
      </c>
      <c r="S571" s="26">
        <v>35.4</v>
      </c>
      <c r="T571" s="26"/>
      <c r="U571" s="26">
        <v>177</v>
      </c>
      <c r="V571" s="26">
        <f t="shared" si="82"/>
        <v>2495.7000000000003</v>
      </c>
      <c r="W571" s="6" t="s">
        <v>20</v>
      </c>
      <c r="X571" s="6" t="s">
        <v>1700</v>
      </c>
      <c r="Y571" s="6"/>
      <c r="Z571" s="1"/>
    </row>
    <row r="572" spans="1:26" ht="36" customHeight="1" x14ac:dyDescent="0.25">
      <c r="A572" s="5">
        <v>570</v>
      </c>
      <c r="B572" s="6" t="s">
        <v>1703</v>
      </c>
      <c r="C572" s="7" t="s">
        <v>1704</v>
      </c>
      <c r="D572" s="7" t="s">
        <v>1705</v>
      </c>
      <c r="E572" s="33">
        <v>128</v>
      </c>
      <c r="F572" s="26">
        <v>572.29999999999995</v>
      </c>
      <c r="G572" s="26">
        <v>23.6</v>
      </c>
      <c r="H572" s="26">
        <v>139.83000000000001</v>
      </c>
      <c r="I572" s="26">
        <v>177</v>
      </c>
      <c r="J572" s="26">
        <f t="shared" si="72"/>
        <v>912.73</v>
      </c>
      <c r="K572" s="86">
        <v>128</v>
      </c>
      <c r="L572" s="26">
        <v>572.29999999999995</v>
      </c>
      <c r="M572" s="26">
        <v>23.6</v>
      </c>
      <c r="N572" s="26">
        <f t="shared" ref="N572:N573" si="85">139.83*1.18</f>
        <v>164.99940000000001</v>
      </c>
      <c r="O572" s="26">
        <v>177</v>
      </c>
      <c r="P572" s="26">
        <f t="shared" si="80"/>
        <v>937.89940000000001</v>
      </c>
      <c r="Q572" s="87">
        <v>128</v>
      </c>
      <c r="R572" s="26">
        <v>572.29999999999995</v>
      </c>
      <c r="S572" s="26">
        <v>23.6</v>
      </c>
      <c r="T572" s="26">
        <f t="shared" ref="T572:T573" si="86">139.83*1.18</f>
        <v>164.99940000000001</v>
      </c>
      <c r="U572" s="26">
        <v>177</v>
      </c>
      <c r="V572" s="26">
        <f t="shared" si="82"/>
        <v>937.89940000000001</v>
      </c>
      <c r="W572" s="6" t="s">
        <v>13</v>
      </c>
      <c r="X572" s="6" t="s">
        <v>1703</v>
      </c>
      <c r="Y572" s="6"/>
      <c r="Z572" s="1"/>
    </row>
    <row r="573" spans="1:26" ht="36" customHeight="1" x14ac:dyDescent="0.25">
      <c r="A573" s="5">
        <v>571</v>
      </c>
      <c r="B573" s="6" t="s">
        <v>1706</v>
      </c>
      <c r="C573" s="7" t="s">
        <v>1707</v>
      </c>
      <c r="D573" s="7" t="s">
        <v>1708</v>
      </c>
      <c r="E573" s="33">
        <v>3072</v>
      </c>
      <c r="F573" s="26">
        <v>2283.3000000000002</v>
      </c>
      <c r="G573" s="26">
        <v>23.6</v>
      </c>
      <c r="H573" s="26">
        <v>139.83000000000001</v>
      </c>
      <c r="I573" s="26">
        <v>177</v>
      </c>
      <c r="J573" s="26">
        <f t="shared" si="72"/>
        <v>2623.73</v>
      </c>
      <c r="K573" s="86">
        <v>3072</v>
      </c>
      <c r="L573" s="26">
        <v>2283.3000000000002</v>
      </c>
      <c r="M573" s="26">
        <v>23.6</v>
      </c>
      <c r="N573" s="26">
        <f t="shared" si="85"/>
        <v>164.99940000000001</v>
      </c>
      <c r="O573" s="26">
        <v>177</v>
      </c>
      <c r="P573" s="26">
        <f t="shared" si="80"/>
        <v>2648.8994000000002</v>
      </c>
      <c r="Q573" s="87">
        <v>3072</v>
      </c>
      <c r="R573" s="26">
        <v>2283.3000000000002</v>
      </c>
      <c r="S573" s="26">
        <v>23.6</v>
      </c>
      <c r="T573" s="26">
        <f t="shared" si="86"/>
        <v>164.99940000000001</v>
      </c>
      <c r="U573" s="26">
        <v>177</v>
      </c>
      <c r="V573" s="26">
        <f t="shared" si="82"/>
        <v>2648.8994000000002</v>
      </c>
      <c r="W573" s="6" t="s">
        <v>13</v>
      </c>
      <c r="X573" s="6" t="s">
        <v>1706</v>
      </c>
      <c r="Y573" s="6"/>
      <c r="Z573" s="1"/>
    </row>
    <row r="574" spans="1:26" ht="36" customHeight="1" x14ac:dyDescent="0.25">
      <c r="A574" s="5">
        <v>572</v>
      </c>
      <c r="B574" s="6" t="s">
        <v>1709</v>
      </c>
      <c r="C574" s="7" t="s">
        <v>1710</v>
      </c>
      <c r="D574" s="7" t="s">
        <v>1711</v>
      </c>
      <c r="E574" s="33">
        <v>10240</v>
      </c>
      <c r="F574" s="26">
        <v>8425.2000000000007</v>
      </c>
      <c r="G574" s="26">
        <v>35.4</v>
      </c>
      <c r="H574" s="26"/>
      <c r="I574" s="26">
        <v>177</v>
      </c>
      <c r="J574" s="26">
        <f t="shared" si="72"/>
        <v>8637.6</v>
      </c>
      <c r="K574" s="86">
        <v>10240</v>
      </c>
      <c r="L574" s="26">
        <v>8425.2000000000007</v>
      </c>
      <c r="M574" s="26">
        <v>35.4</v>
      </c>
      <c r="N574" s="26"/>
      <c r="O574" s="26">
        <v>177</v>
      </c>
      <c r="P574" s="26">
        <f t="shared" si="80"/>
        <v>8637.6</v>
      </c>
      <c r="Q574" s="87">
        <v>10240</v>
      </c>
      <c r="R574" s="26">
        <v>8425.2000000000007</v>
      </c>
      <c r="S574" s="26">
        <v>35.4</v>
      </c>
      <c r="T574" s="26"/>
      <c r="U574" s="26">
        <v>177</v>
      </c>
      <c r="V574" s="26">
        <f t="shared" si="82"/>
        <v>8637.6</v>
      </c>
      <c r="W574" s="6" t="s">
        <v>20</v>
      </c>
      <c r="X574" s="6" t="s">
        <v>1709</v>
      </c>
      <c r="Y574" s="6"/>
      <c r="Z574" s="1"/>
    </row>
    <row r="575" spans="1:26" ht="36" customHeight="1" x14ac:dyDescent="0.25">
      <c r="A575" s="5">
        <v>573</v>
      </c>
      <c r="B575" s="6" t="s">
        <v>1712</v>
      </c>
      <c r="C575" s="7" t="s">
        <v>1713</v>
      </c>
      <c r="D575" s="7" t="s">
        <v>1714</v>
      </c>
      <c r="E575" s="33">
        <v>10240</v>
      </c>
      <c r="F575" s="26">
        <v>8425.2000000000007</v>
      </c>
      <c r="G575" s="26">
        <v>35.4</v>
      </c>
      <c r="H575" s="26"/>
      <c r="I575" s="26">
        <v>177</v>
      </c>
      <c r="J575" s="26">
        <f t="shared" si="72"/>
        <v>8637.6</v>
      </c>
      <c r="K575" s="86">
        <v>10240</v>
      </c>
      <c r="L575" s="26">
        <v>8425.2000000000007</v>
      </c>
      <c r="M575" s="26">
        <v>35.4</v>
      </c>
      <c r="N575" s="26"/>
      <c r="O575" s="26">
        <v>177</v>
      </c>
      <c r="P575" s="26">
        <f t="shared" si="80"/>
        <v>8637.6</v>
      </c>
      <c r="Q575" s="87">
        <v>10240</v>
      </c>
      <c r="R575" s="26">
        <v>8425.2000000000007</v>
      </c>
      <c r="S575" s="26">
        <v>35.4</v>
      </c>
      <c r="T575" s="26"/>
      <c r="U575" s="26">
        <v>177</v>
      </c>
      <c r="V575" s="26">
        <f t="shared" si="82"/>
        <v>8637.6</v>
      </c>
      <c r="W575" s="6" t="s">
        <v>20</v>
      </c>
      <c r="X575" s="6" t="s">
        <v>1712</v>
      </c>
      <c r="Y575" s="6"/>
      <c r="Z575" s="1"/>
    </row>
    <row r="576" spans="1:26" ht="36" customHeight="1" x14ac:dyDescent="0.25">
      <c r="A576" s="5">
        <v>574</v>
      </c>
      <c r="B576" s="6" t="s">
        <v>1715</v>
      </c>
      <c r="C576" s="7" t="s">
        <v>1716</v>
      </c>
      <c r="D576" s="7" t="s">
        <v>1717</v>
      </c>
      <c r="E576" s="33">
        <v>3072</v>
      </c>
      <c r="F576" s="26">
        <v>2283.3000000000002</v>
      </c>
      <c r="G576" s="26">
        <v>35.4</v>
      </c>
      <c r="H576" s="26"/>
      <c r="I576" s="26">
        <v>177</v>
      </c>
      <c r="J576" s="26">
        <f t="shared" si="72"/>
        <v>2495.7000000000003</v>
      </c>
      <c r="K576" s="86">
        <v>3072</v>
      </c>
      <c r="L576" s="26">
        <v>2283.3000000000002</v>
      </c>
      <c r="M576" s="26">
        <v>35.4</v>
      </c>
      <c r="N576" s="26"/>
      <c r="O576" s="26">
        <v>177</v>
      </c>
      <c r="P576" s="26">
        <f t="shared" si="80"/>
        <v>2495.7000000000003</v>
      </c>
      <c r="Q576" s="87">
        <v>3072</v>
      </c>
      <c r="R576" s="26">
        <v>2283.3000000000002</v>
      </c>
      <c r="S576" s="26">
        <v>35.4</v>
      </c>
      <c r="T576" s="26"/>
      <c r="U576" s="26">
        <v>177</v>
      </c>
      <c r="V576" s="26">
        <f t="shared" si="82"/>
        <v>2495.7000000000003</v>
      </c>
      <c r="W576" s="6" t="s">
        <v>20</v>
      </c>
      <c r="X576" s="6" t="s">
        <v>1715</v>
      </c>
      <c r="Y576" s="6"/>
      <c r="Z576" s="1"/>
    </row>
    <row r="577" spans="1:26" ht="36" customHeight="1" x14ac:dyDescent="0.25">
      <c r="A577" s="5">
        <v>575</v>
      </c>
      <c r="B577" s="6" t="s">
        <v>1718</v>
      </c>
      <c r="C577" s="7" t="s">
        <v>1719</v>
      </c>
      <c r="D577" s="7" t="s">
        <v>1720</v>
      </c>
      <c r="E577" s="33">
        <v>1024</v>
      </c>
      <c r="F577" s="26">
        <v>4235</v>
      </c>
      <c r="G577" s="26"/>
      <c r="H577" s="26"/>
      <c r="I577" s="26">
        <v>177</v>
      </c>
      <c r="J577" s="26">
        <f t="shared" si="72"/>
        <v>4412</v>
      </c>
      <c r="K577" s="86">
        <v>1024</v>
      </c>
      <c r="L577" s="26">
        <v>4235</v>
      </c>
      <c r="M577" s="26"/>
      <c r="N577" s="26">
        <f t="shared" ref="N577:N581" si="87">139.83*1.18</f>
        <v>164.99940000000001</v>
      </c>
      <c r="O577" s="26">
        <v>177</v>
      </c>
      <c r="P577" s="26">
        <f t="shared" si="80"/>
        <v>4576.9993999999997</v>
      </c>
      <c r="Q577" s="87">
        <v>1024</v>
      </c>
      <c r="R577" s="26">
        <v>4235</v>
      </c>
      <c r="S577" s="26"/>
      <c r="T577" s="26">
        <f t="shared" ref="T577:T581" si="88">139.83*1.18</f>
        <v>164.99940000000001</v>
      </c>
      <c r="U577" s="26">
        <v>177</v>
      </c>
      <c r="V577" s="26">
        <f t="shared" si="82"/>
        <v>4576.9993999999997</v>
      </c>
      <c r="W577" s="6" t="s">
        <v>61</v>
      </c>
      <c r="X577" s="6" t="s">
        <v>1718</v>
      </c>
      <c r="Y577" s="6"/>
      <c r="Z577" s="1"/>
    </row>
    <row r="578" spans="1:26" ht="36" customHeight="1" x14ac:dyDescent="0.25">
      <c r="A578" s="5">
        <v>576</v>
      </c>
      <c r="B578" s="6" t="s">
        <v>1721</v>
      </c>
      <c r="C578" s="7" t="s">
        <v>1722</v>
      </c>
      <c r="D578" s="7" t="s">
        <v>1723</v>
      </c>
      <c r="E578" s="33">
        <v>128</v>
      </c>
      <c r="F578" s="26">
        <v>572.29999999999995</v>
      </c>
      <c r="G578" s="26">
        <v>23.6</v>
      </c>
      <c r="H578" s="26">
        <v>139.83000000000001</v>
      </c>
      <c r="I578" s="26">
        <v>177</v>
      </c>
      <c r="J578" s="26">
        <f t="shared" si="72"/>
        <v>912.73</v>
      </c>
      <c r="K578" s="86">
        <v>128</v>
      </c>
      <c r="L578" s="26">
        <v>572.29999999999995</v>
      </c>
      <c r="M578" s="26">
        <v>23.6</v>
      </c>
      <c r="N578" s="26">
        <f t="shared" si="87"/>
        <v>164.99940000000001</v>
      </c>
      <c r="O578" s="26">
        <v>177</v>
      </c>
      <c r="P578" s="26">
        <f t="shared" si="80"/>
        <v>937.89940000000001</v>
      </c>
      <c r="Q578" s="87">
        <v>128</v>
      </c>
      <c r="R578" s="26">
        <v>572.29999999999995</v>
      </c>
      <c r="S578" s="26">
        <v>23.6</v>
      </c>
      <c r="T578" s="26">
        <f t="shared" si="88"/>
        <v>164.99940000000001</v>
      </c>
      <c r="U578" s="26">
        <v>177</v>
      </c>
      <c r="V578" s="26">
        <f t="shared" si="82"/>
        <v>937.89940000000001</v>
      </c>
      <c r="W578" s="6" t="s">
        <v>13</v>
      </c>
      <c r="X578" s="6" t="s">
        <v>1721</v>
      </c>
      <c r="Y578" s="6"/>
      <c r="Z578" s="1"/>
    </row>
    <row r="579" spans="1:26" ht="36" customHeight="1" x14ac:dyDescent="0.25">
      <c r="A579" s="5">
        <v>577</v>
      </c>
      <c r="B579" s="6" t="s">
        <v>1724</v>
      </c>
      <c r="C579" s="7" t="s">
        <v>1725</v>
      </c>
      <c r="D579" s="7" t="s">
        <v>1726</v>
      </c>
      <c r="E579" s="33">
        <v>128</v>
      </c>
      <c r="F579" s="26">
        <v>572.29999999999995</v>
      </c>
      <c r="G579" s="26">
        <v>23.6</v>
      </c>
      <c r="H579" s="26">
        <v>139.83000000000001</v>
      </c>
      <c r="I579" s="26">
        <v>177</v>
      </c>
      <c r="J579" s="26">
        <f t="shared" si="72"/>
        <v>912.73</v>
      </c>
      <c r="K579" s="86">
        <v>128</v>
      </c>
      <c r="L579" s="26">
        <v>572.29999999999995</v>
      </c>
      <c r="M579" s="26">
        <v>23.6</v>
      </c>
      <c r="N579" s="26">
        <f t="shared" si="87"/>
        <v>164.99940000000001</v>
      </c>
      <c r="O579" s="26">
        <v>177</v>
      </c>
      <c r="P579" s="26">
        <f t="shared" si="80"/>
        <v>937.89940000000001</v>
      </c>
      <c r="Q579" s="87">
        <v>128</v>
      </c>
      <c r="R579" s="26">
        <v>572.29999999999995</v>
      </c>
      <c r="S579" s="26">
        <v>23.6</v>
      </c>
      <c r="T579" s="26">
        <f t="shared" si="88"/>
        <v>164.99940000000001</v>
      </c>
      <c r="U579" s="26">
        <v>177</v>
      </c>
      <c r="V579" s="26">
        <f t="shared" si="82"/>
        <v>937.89940000000001</v>
      </c>
      <c r="W579" s="6" t="s">
        <v>13</v>
      </c>
      <c r="X579" s="6" t="s">
        <v>1724</v>
      </c>
      <c r="Y579" s="6"/>
      <c r="Z579" s="1"/>
    </row>
    <row r="580" spans="1:26" ht="36" customHeight="1" x14ac:dyDescent="0.25">
      <c r="A580" s="5">
        <v>578</v>
      </c>
      <c r="B580" s="6" t="s">
        <v>1727</v>
      </c>
      <c r="C580" s="7" t="s">
        <v>1728</v>
      </c>
      <c r="D580" s="7" t="s">
        <v>1729</v>
      </c>
      <c r="E580" s="33">
        <v>1024</v>
      </c>
      <c r="F580" s="26">
        <v>4235</v>
      </c>
      <c r="G580" s="26"/>
      <c r="H580" s="26"/>
      <c r="I580" s="26">
        <v>177</v>
      </c>
      <c r="J580" s="26">
        <f t="shared" ref="J580:J643" si="89">F580+G580+H580+I580</f>
        <v>4412</v>
      </c>
      <c r="K580" s="86">
        <v>1024</v>
      </c>
      <c r="L580" s="26">
        <v>4235</v>
      </c>
      <c r="M580" s="26"/>
      <c r="N580" s="26">
        <f t="shared" si="87"/>
        <v>164.99940000000001</v>
      </c>
      <c r="O580" s="26">
        <v>177</v>
      </c>
      <c r="P580" s="26">
        <f t="shared" si="80"/>
        <v>4576.9993999999997</v>
      </c>
      <c r="Q580" s="87">
        <v>1024</v>
      </c>
      <c r="R580" s="26">
        <v>4235</v>
      </c>
      <c r="S580" s="26"/>
      <c r="T580" s="26">
        <f t="shared" si="88"/>
        <v>164.99940000000001</v>
      </c>
      <c r="U580" s="26">
        <v>177</v>
      </c>
      <c r="V580" s="26">
        <f t="shared" si="82"/>
        <v>4576.9993999999997</v>
      </c>
      <c r="W580" s="6" t="s">
        <v>61</v>
      </c>
      <c r="X580" s="6" t="s">
        <v>1727</v>
      </c>
      <c r="Y580" s="6"/>
      <c r="Z580" s="1"/>
    </row>
    <row r="581" spans="1:26" ht="96" customHeight="1" x14ac:dyDescent="0.25">
      <c r="A581" s="5">
        <v>579</v>
      </c>
      <c r="B581" s="6" t="s">
        <v>1730</v>
      </c>
      <c r="C581" s="7" t="s">
        <v>1731</v>
      </c>
      <c r="D581" s="7" t="s">
        <v>1732</v>
      </c>
      <c r="E581" s="33">
        <v>128</v>
      </c>
      <c r="F581" s="26">
        <v>572.29999999999995</v>
      </c>
      <c r="G581" s="26">
        <v>23.6</v>
      </c>
      <c r="H581" s="26">
        <v>139.83000000000001</v>
      </c>
      <c r="I581" s="26">
        <v>177</v>
      </c>
      <c r="J581" s="26">
        <f t="shared" si="89"/>
        <v>912.73</v>
      </c>
      <c r="K581" s="86">
        <v>128</v>
      </c>
      <c r="L581" s="26">
        <v>572.29999999999995</v>
      </c>
      <c r="M581" s="26">
        <v>23.6</v>
      </c>
      <c r="N581" s="26">
        <f t="shared" si="87"/>
        <v>164.99940000000001</v>
      </c>
      <c r="O581" s="26">
        <v>177</v>
      </c>
      <c r="P581" s="26">
        <f t="shared" si="80"/>
        <v>937.89940000000001</v>
      </c>
      <c r="Q581" s="87">
        <v>128</v>
      </c>
      <c r="R581" s="26">
        <v>572.29999999999995</v>
      </c>
      <c r="S581" s="26">
        <v>23.6</v>
      </c>
      <c r="T581" s="26">
        <f t="shared" si="88"/>
        <v>164.99940000000001</v>
      </c>
      <c r="U581" s="26">
        <v>177</v>
      </c>
      <c r="V581" s="26">
        <f t="shared" si="82"/>
        <v>937.89940000000001</v>
      </c>
      <c r="W581" s="6" t="s">
        <v>13</v>
      </c>
      <c r="X581" s="6" t="s">
        <v>1730</v>
      </c>
      <c r="Y581" s="6"/>
      <c r="Z581" s="1"/>
    </row>
    <row r="582" spans="1:26" ht="36" customHeight="1" x14ac:dyDescent="0.25">
      <c r="A582" s="5">
        <v>580</v>
      </c>
      <c r="B582" s="6" t="s">
        <v>1733</v>
      </c>
      <c r="C582" s="7" t="s">
        <v>1734</v>
      </c>
      <c r="D582" s="7" t="s">
        <v>1735</v>
      </c>
      <c r="E582" s="33">
        <v>512</v>
      </c>
      <c r="F582" s="26">
        <v>18928.73</v>
      </c>
      <c r="G582" s="26"/>
      <c r="H582" s="26"/>
      <c r="I582" s="26">
        <v>177</v>
      </c>
      <c r="J582" s="26">
        <f t="shared" si="89"/>
        <v>19105.73</v>
      </c>
      <c r="K582" s="86">
        <v>512</v>
      </c>
      <c r="L582" s="26">
        <v>18928.73</v>
      </c>
      <c r="M582" s="26"/>
      <c r="N582" s="26"/>
      <c r="O582" s="26">
        <v>177</v>
      </c>
      <c r="P582" s="26">
        <f t="shared" si="80"/>
        <v>19105.73</v>
      </c>
      <c r="Q582" s="87">
        <v>512</v>
      </c>
      <c r="R582" s="26">
        <v>18928.73</v>
      </c>
      <c r="S582" s="26"/>
      <c r="T582" s="26"/>
      <c r="U582" s="26">
        <v>177</v>
      </c>
      <c r="V582" s="26">
        <f t="shared" si="82"/>
        <v>19105.73</v>
      </c>
      <c r="W582" s="6" t="s">
        <v>1370</v>
      </c>
      <c r="X582" s="6" t="s">
        <v>1733</v>
      </c>
      <c r="Y582" s="6"/>
      <c r="Z582" s="1"/>
    </row>
    <row r="583" spans="1:26" ht="48" customHeight="1" x14ac:dyDescent="0.25">
      <c r="A583" s="5">
        <v>581</v>
      </c>
      <c r="B583" s="6" t="s">
        <v>1736</v>
      </c>
      <c r="C583" s="7" t="s">
        <v>1737</v>
      </c>
      <c r="D583" s="7" t="s">
        <v>1738</v>
      </c>
      <c r="E583" s="33">
        <v>1024</v>
      </c>
      <c r="F583" s="26">
        <v>997.1</v>
      </c>
      <c r="G583" s="26">
        <v>23.6</v>
      </c>
      <c r="H583" s="26"/>
      <c r="I583" s="26">
        <v>177</v>
      </c>
      <c r="J583" s="26">
        <f t="shared" si="89"/>
        <v>1197.7</v>
      </c>
      <c r="K583" s="86">
        <v>1024</v>
      </c>
      <c r="L583" s="26">
        <v>997.1</v>
      </c>
      <c r="M583" s="26">
        <v>23.6</v>
      </c>
      <c r="N583" s="26"/>
      <c r="O583" s="26">
        <v>177</v>
      </c>
      <c r="P583" s="26">
        <f t="shared" si="80"/>
        <v>1197.7</v>
      </c>
      <c r="Q583" s="87">
        <v>1024</v>
      </c>
      <c r="R583" s="26">
        <v>997.1</v>
      </c>
      <c r="S583" s="26">
        <v>23.6</v>
      </c>
      <c r="T583" s="26"/>
      <c r="U583" s="26">
        <v>177</v>
      </c>
      <c r="V583" s="26">
        <f t="shared" si="82"/>
        <v>1197.7</v>
      </c>
      <c r="W583" s="6" t="s">
        <v>13</v>
      </c>
      <c r="X583" s="6" t="s">
        <v>1736</v>
      </c>
      <c r="Y583" s="6"/>
      <c r="Z583" s="1"/>
    </row>
    <row r="584" spans="1:26" ht="48" customHeight="1" x14ac:dyDescent="0.25">
      <c r="A584" s="5">
        <v>582</v>
      </c>
      <c r="B584" s="6" t="s">
        <v>1739</v>
      </c>
      <c r="C584" s="7" t="s">
        <v>1740</v>
      </c>
      <c r="D584" s="7" t="s">
        <v>1741</v>
      </c>
      <c r="E584" s="33">
        <v>128</v>
      </c>
      <c r="F584" s="26">
        <v>572.29999999999995</v>
      </c>
      <c r="G584" s="26">
        <v>23.6</v>
      </c>
      <c r="H584" s="26"/>
      <c r="I584" s="26">
        <v>177</v>
      </c>
      <c r="J584" s="26">
        <f t="shared" si="89"/>
        <v>772.9</v>
      </c>
      <c r="K584" s="86">
        <v>128</v>
      </c>
      <c r="L584" s="26">
        <v>572.29999999999995</v>
      </c>
      <c r="M584" s="26">
        <v>23.6</v>
      </c>
      <c r="N584" s="26"/>
      <c r="O584" s="26">
        <v>177</v>
      </c>
      <c r="P584" s="26">
        <f t="shared" si="80"/>
        <v>772.9</v>
      </c>
      <c r="Q584" s="87">
        <v>128</v>
      </c>
      <c r="R584" s="26">
        <v>572.29999999999995</v>
      </c>
      <c r="S584" s="26">
        <v>23.6</v>
      </c>
      <c r="T584" s="26"/>
      <c r="U584" s="26">
        <v>177</v>
      </c>
      <c r="V584" s="26">
        <f t="shared" si="82"/>
        <v>772.9</v>
      </c>
      <c r="W584" s="6" t="s">
        <v>13</v>
      </c>
      <c r="X584" s="6" t="s">
        <v>1739</v>
      </c>
      <c r="Y584" s="6"/>
      <c r="Z584" s="1"/>
    </row>
    <row r="585" spans="1:26" ht="48" customHeight="1" x14ac:dyDescent="0.25">
      <c r="A585" s="5">
        <v>583</v>
      </c>
      <c r="B585" s="6" t="s">
        <v>1742</v>
      </c>
      <c r="C585" s="7" t="s">
        <v>1743</v>
      </c>
      <c r="D585" s="7" t="s">
        <v>1744</v>
      </c>
      <c r="E585" s="33">
        <v>128</v>
      </c>
      <c r="F585" s="26">
        <v>572.29999999999995</v>
      </c>
      <c r="G585" s="26">
        <v>23.6</v>
      </c>
      <c r="H585" s="26"/>
      <c r="I585" s="26">
        <v>177</v>
      </c>
      <c r="J585" s="26">
        <f t="shared" si="89"/>
        <v>772.9</v>
      </c>
      <c r="K585" s="86">
        <v>128</v>
      </c>
      <c r="L585" s="26">
        <v>572.29999999999995</v>
      </c>
      <c r="M585" s="26">
        <v>23.6</v>
      </c>
      <c r="N585" s="26"/>
      <c r="O585" s="26">
        <v>177</v>
      </c>
      <c r="P585" s="26">
        <f t="shared" si="80"/>
        <v>772.9</v>
      </c>
      <c r="Q585" s="87">
        <v>128</v>
      </c>
      <c r="R585" s="26">
        <v>572.29999999999995</v>
      </c>
      <c r="S585" s="26">
        <v>23.6</v>
      </c>
      <c r="T585" s="26"/>
      <c r="U585" s="26">
        <v>177</v>
      </c>
      <c r="V585" s="26">
        <f t="shared" si="82"/>
        <v>772.9</v>
      </c>
      <c r="W585" s="6" t="s">
        <v>13</v>
      </c>
      <c r="X585" s="6" t="s">
        <v>1742</v>
      </c>
      <c r="Y585" s="6"/>
      <c r="Z585" s="1"/>
    </row>
    <row r="586" spans="1:26" ht="48" customHeight="1" x14ac:dyDescent="0.25">
      <c r="A586" s="5">
        <v>584</v>
      </c>
      <c r="B586" s="6" t="s">
        <v>1745</v>
      </c>
      <c r="C586" s="7" t="s">
        <v>1746</v>
      </c>
      <c r="D586" s="7" t="s">
        <v>1747</v>
      </c>
      <c r="E586" s="33">
        <v>512</v>
      </c>
      <c r="F586" s="26">
        <v>855.5</v>
      </c>
      <c r="G586" s="26">
        <v>23.6</v>
      </c>
      <c r="H586" s="26">
        <v>139.83000000000001</v>
      </c>
      <c r="I586" s="26">
        <v>177</v>
      </c>
      <c r="J586" s="26">
        <f t="shared" si="89"/>
        <v>1195.93</v>
      </c>
      <c r="K586" s="86">
        <v>512</v>
      </c>
      <c r="L586" s="26">
        <v>855.5</v>
      </c>
      <c r="M586" s="26">
        <v>23.6</v>
      </c>
      <c r="N586" s="26">
        <f>139.83*1.18</f>
        <v>164.99940000000001</v>
      </c>
      <c r="O586" s="26">
        <v>177</v>
      </c>
      <c r="P586" s="26">
        <f t="shared" si="80"/>
        <v>1221.0994000000001</v>
      </c>
      <c r="Q586" s="87">
        <v>512</v>
      </c>
      <c r="R586" s="26">
        <v>855.5</v>
      </c>
      <c r="S586" s="26">
        <v>23.6</v>
      </c>
      <c r="T586" s="26">
        <f>139.83*1.18</f>
        <v>164.99940000000001</v>
      </c>
      <c r="U586" s="26">
        <v>177</v>
      </c>
      <c r="V586" s="26">
        <f t="shared" si="82"/>
        <v>1221.0994000000001</v>
      </c>
      <c r="W586" s="6" t="s">
        <v>13</v>
      </c>
      <c r="X586" s="6" t="s">
        <v>1745</v>
      </c>
      <c r="Y586" s="6"/>
      <c r="Z586" s="1"/>
    </row>
    <row r="587" spans="1:26" ht="48" customHeight="1" x14ac:dyDescent="0.25">
      <c r="A587" s="5">
        <v>585</v>
      </c>
      <c r="B587" s="6" t="s">
        <v>1748</v>
      </c>
      <c r="C587" s="7" t="s">
        <v>1749</v>
      </c>
      <c r="D587" s="7" t="s">
        <v>1750</v>
      </c>
      <c r="E587" s="33">
        <v>256</v>
      </c>
      <c r="F587" s="26">
        <v>784.7</v>
      </c>
      <c r="G587" s="26">
        <v>23.6</v>
      </c>
      <c r="H587" s="26"/>
      <c r="I587" s="26">
        <v>177</v>
      </c>
      <c r="J587" s="26">
        <f t="shared" si="89"/>
        <v>985.30000000000007</v>
      </c>
      <c r="K587" s="86">
        <v>256</v>
      </c>
      <c r="L587" s="26">
        <v>784.7</v>
      </c>
      <c r="M587" s="26">
        <v>23.6</v>
      </c>
      <c r="N587" s="26"/>
      <c r="O587" s="26">
        <v>177</v>
      </c>
      <c r="P587" s="26">
        <f t="shared" si="80"/>
        <v>985.30000000000007</v>
      </c>
      <c r="Q587" s="87">
        <v>256</v>
      </c>
      <c r="R587" s="26">
        <v>784.7</v>
      </c>
      <c r="S587" s="26">
        <v>23.6</v>
      </c>
      <c r="T587" s="26"/>
      <c r="U587" s="26">
        <v>177</v>
      </c>
      <c r="V587" s="26">
        <f t="shared" si="82"/>
        <v>985.30000000000007</v>
      </c>
      <c r="W587" s="6" t="s">
        <v>13</v>
      </c>
      <c r="X587" s="6" t="s">
        <v>1748</v>
      </c>
      <c r="Y587" s="6"/>
      <c r="Z587" s="1"/>
    </row>
    <row r="588" spans="1:26" ht="48" customHeight="1" x14ac:dyDescent="0.25">
      <c r="A588" s="5">
        <v>586</v>
      </c>
      <c r="B588" s="6" t="s">
        <v>1751</v>
      </c>
      <c r="C588" s="7" t="s">
        <v>1752</v>
      </c>
      <c r="D588" s="7" t="s">
        <v>1753</v>
      </c>
      <c r="E588" s="33">
        <v>128</v>
      </c>
      <c r="F588" s="26">
        <v>572.29999999999995</v>
      </c>
      <c r="G588" s="26"/>
      <c r="H588" s="26"/>
      <c r="I588" s="26">
        <v>177</v>
      </c>
      <c r="J588" s="26">
        <f t="shared" si="89"/>
        <v>749.3</v>
      </c>
      <c r="K588" s="86">
        <v>128</v>
      </c>
      <c r="L588" s="26">
        <v>572.29999999999995</v>
      </c>
      <c r="M588" s="26"/>
      <c r="N588" s="26"/>
      <c r="O588" s="26">
        <v>177</v>
      </c>
      <c r="P588" s="26">
        <f t="shared" si="80"/>
        <v>749.3</v>
      </c>
      <c r="Q588" s="87">
        <v>128</v>
      </c>
      <c r="R588" s="26">
        <v>572.29999999999995</v>
      </c>
      <c r="S588" s="26"/>
      <c r="T588" s="26"/>
      <c r="U588" s="26">
        <v>177</v>
      </c>
      <c r="V588" s="26">
        <f t="shared" si="82"/>
        <v>749.3</v>
      </c>
      <c r="W588" s="6" t="s">
        <v>42</v>
      </c>
      <c r="X588" s="6" t="s">
        <v>1751</v>
      </c>
      <c r="Y588" s="6"/>
      <c r="Z588" s="1"/>
    </row>
    <row r="589" spans="1:26" ht="48" customHeight="1" x14ac:dyDescent="0.25">
      <c r="A589" s="5">
        <v>587</v>
      </c>
      <c r="B589" s="6" t="s">
        <v>1754</v>
      </c>
      <c r="C589" s="7" t="s">
        <v>1755</v>
      </c>
      <c r="D589" s="7" t="s">
        <v>1756</v>
      </c>
      <c r="E589" s="33">
        <v>1024</v>
      </c>
      <c r="F589" s="26">
        <v>4235</v>
      </c>
      <c r="G589" s="26"/>
      <c r="H589" s="26"/>
      <c r="I589" s="26">
        <v>177</v>
      </c>
      <c r="J589" s="26">
        <f t="shared" si="89"/>
        <v>4412</v>
      </c>
      <c r="K589" s="86">
        <v>1024</v>
      </c>
      <c r="L589" s="26">
        <v>4235</v>
      </c>
      <c r="M589" s="26"/>
      <c r="N589" s="26"/>
      <c r="O589" s="26">
        <v>177</v>
      </c>
      <c r="P589" s="26">
        <f t="shared" si="80"/>
        <v>4412</v>
      </c>
      <c r="Q589" s="87">
        <v>1024</v>
      </c>
      <c r="R589" s="26">
        <v>4235</v>
      </c>
      <c r="S589" s="26"/>
      <c r="T589" s="26"/>
      <c r="U589" s="26">
        <v>177</v>
      </c>
      <c r="V589" s="26">
        <f t="shared" si="82"/>
        <v>4412</v>
      </c>
      <c r="W589" s="6" t="s">
        <v>61</v>
      </c>
      <c r="X589" s="6" t="s">
        <v>1754</v>
      </c>
      <c r="Y589" s="6"/>
      <c r="Z589" s="1"/>
    </row>
    <row r="590" spans="1:26" ht="48" customHeight="1" x14ac:dyDescent="0.25">
      <c r="A590" s="5">
        <v>588</v>
      </c>
      <c r="B590" s="6" t="s">
        <v>1757</v>
      </c>
      <c r="C590" s="7" t="s">
        <v>1758</v>
      </c>
      <c r="D590" s="7" t="s">
        <v>1759</v>
      </c>
      <c r="E590" s="33">
        <v>128</v>
      </c>
      <c r="F590" s="26">
        <v>572.29999999999995</v>
      </c>
      <c r="G590" s="26"/>
      <c r="H590" s="26"/>
      <c r="I590" s="26">
        <v>177</v>
      </c>
      <c r="J590" s="26">
        <f t="shared" si="89"/>
        <v>749.3</v>
      </c>
      <c r="K590" s="86">
        <v>128</v>
      </c>
      <c r="L590" s="26">
        <v>572.29999999999995</v>
      </c>
      <c r="M590" s="26"/>
      <c r="N590" s="26"/>
      <c r="O590" s="26">
        <v>177</v>
      </c>
      <c r="P590" s="26">
        <f t="shared" si="80"/>
        <v>749.3</v>
      </c>
      <c r="Q590" s="87">
        <v>128</v>
      </c>
      <c r="R590" s="26">
        <v>572.29999999999995</v>
      </c>
      <c r="S590" s="26"/>
      <c r="T590" s="26"/>
      <c r="U590" s="26">
        <v>177</v>
      </c>
      <c r="V590" s="26">
        <f t="shared" si="82"/>
        <v>749.3</v>
      </c>
      <c r="W590" s="6" t="s">
        <v>42</v>
      </c>
      <c r="X590" s="6" t="s">
        <v>1757</v>
      </c>
      <c r="Y590" s="6"/>
      <c r="Z590" s="1"/>
    </row>
    <row r="591" spans="1:26" ht="48" customHeight="1" x14ac:dyDescent="0.25">
      <c r="A591" s="5">
        <v>589</v>
      </c>
      <c r="B591" s="6" t="s">
        <v>1760</v>
      </c>
      <c r="C591" s="7" t="s">
        <v>1761</v>
      </c>
      <c r="D591" s="7" t="s">
        <v>1762</v>
      </c>
      <c r="E591" s="33">
        <v>128</v>
      </c>
      <c r="F591" s="26">
        <v>572.29999999999995</v>
      </c>
      <c r="G591" s="26">
        <v>23.6</v>
      </c>
      <c r="H591" s="26">
        <v>139.83000000000001</v>
      </c>
      <c r="I591" s="26">
        <v>177</v>
      </c>
      <c r="J591" s="26">
        <f t="shared" si="89"/>
        <v>912.73</v>
      </c>
      <c r="K591" s="86">
        <v>128</v>
      </c>
      <c r="L591" s="26">
        <v>572.29999999999995</v>
      </c>
      <c r="M591" s="26">
        <v>23.6</v>
      </c>
      <c r="N591" s="26">
        <f t="shared" ref="N591:N592" si="90">139.83*1.18</f>
        <v>164.99940000000001</v>
      </c>
      <c r="O591" s="26">
        <v>177</v>
      </c>
      <c r="P591" s="26">
        <f t="shared" si="80"/>
        <v>937.89940000000001</v>
      </c>
      <c r="Q591" s="87">
        <v>128</v>
      </c>
      <c r="R591" s="26">
        <v>572.29999999999995</v>
      </c>
      <c r="S591" s="26">
        <v>23.6</v>
      </c>
      <c r="T591" s="26">
        <f t="shared" ref="T591:T592" si="91">139.83*1.18</f>
        <v>164.99940000000001</v>
      </c>
      <c r="U591" s="26">
        <v>177</v>
      </c>
      <c r="V591" s="26">
        <f t="shared" si="82"/>
        <v>937.89940000000001</v>
      </c>
      <c r="W591" s="6" t="s">
        <v>13</v>
      </c>
      <c r="X591" s="6" t="s">
        <v>1760</v>
      </c>
      <c r="Y591" s="6"/>
      <c r="Z591" s="1"/>
    </row>
    <row r="592" spans="1:26" ht="48" customHeight="1" x14ac:dyDescent="0.25">
      <c r="A592" s="5">
        <v>590</v>
      </c>
      <c r="B592" s="6" t="s">
        <v>1763</v>
      </c>
      <c r="C592" s="7" t="s">
        <v>1764</v>
      </c>
      <c r="D592" s="7" t="s">
        <v>1765</v>
      </c>
      <c r="E592" s="33">
        <v>128</v>
      </c>
      <c r="F592" s="26">
        <v>572.29999999999995</v>
      </c>
      <c r="G592" s="26">
        <v>23.6</v>
      </c>
      <c r="H592" s="26">
        <v>139.83000000000001</v>
      </c>
      <c r="I592" s="26">
        <v>177</v>
      </c>
      <c r="J592" s="26">
        <f t="shared" si="89"/>
        <v>912.73</v>
      </c>
      <c r="K592" s="86">
        <v>128</v>
      </c>
      <c r="L592" s="26">
        <v>572.29999999999995</v>
      </c>
      <c r="M592" s="26">
        <v>23.6</v>
      </c>
      <c r="N592" s="26">
        <f t="shared" si="90"/>
        <v>164.99940000000001</v>
      </c>
      <c r="O592" s="26">
        <v>177</v>
      </c>
      <c r="P592" s="26">
        <f t="shared" si="80"/>
        <v>937.89940000000001</v>
      </c>
      <c r="Q592" s="87">
        <v>128</v>
      </c>
      <c r="R592" s="26">
        <v>572.29999999999995</v>
      </c>
      <c r="S592" s="26">
        <v>23.6</v>
      </c>
      <c r="T592" s="26">
        <f t="shared" si="91"/>
        <v>164.99940000000001</v>
      </c>
      <c r="U592" s="26">
        <v>177</v>
      </c>
      <c r="V592" s="26">
        <f t="shared" si="82"/>
        <v>937.89940000000001</v>
      </c>
      <c r="W592" s="6" t="s">
        <v>13</v>
      </c>
      <c r="X592" s="6" t="s">
        <v>1763</v>
      </c>
      <c r="Y592" s="6"/>
      <c r="Z592" s="1"/>
    </row>
    <row r="593" spans="1:26" ht="48" customHeight="1" x14ac:dyDescent="0.25">
      <c r="A593" s="5">
        <v>591</v>
      </c>
      <c r="B593" s="6" t="s">
        <v>1766</v>
      </c>
      <c r="C593" s="7" t="s">
        <v>1767</v>
      </c>
      <c r="D593" s="7" t="s">
        <v>1768</v>
      </c>
      <c r="E593" s="33">
        <v>3072</v>
      </c>
      <c r="F593" s="26">
        <v>2283.3000000000002</v>
      </c>
      <c r="G593" s="26">
        <v>35.4</v>
      </c>
      <c r="H593" s="26"/>
      <c r="I593" s="26">
        <v>177</v>
      </c>
      <c r="J593" s="26">
        <f t="shared" si="89"/>
        <v>2495.7000000000003</v>
      </c>
      <c r="K593" s="86">
        <v>3072</v>
      </c>
      <c r="L593" s="26">
        <v>2283.3000000000002</v>
      </c>
      <c r="M593" s="26">
        <v>35.4</v>
      </c>
      <c r="N593" s="26"/>
      <c r="O593" s="26">
        <v>177</v>
      </c>
      <c r="P593" s="26">
        <f t="shared" si="80"/>
        <v>2495.7000000000003</v>
      </c>
      <c r="Q593" s="87">
        <v>3072</v>
      </c>
      <c r="R593" s="26">
        <v>2283.3000000000002</v>
      </c>
      <c r="S593" s="26">
        <v>35.4</v>
      </c>
      <c r="T593" s="26"/>
      <c r="U593" s="26">
        <v>177</v>
      </c>
      <c r="V593" s="26">
        <f t="shared" si="82"/>
        <v>2495.7000000000003</v>
      </c>
      <c r="W593" s="6" t="s">
        <v>20</v>
      </c>
      <c r="X593" s="6" t="s">
        <v>1766</v>
      </c>
      <c r="Y593" s="6"/>
      <c r="Z593" s="1"/>
    </row>
    <row r="594" spans="1:26" ht="48" customHeight="1" x14ac:dyDescent="0.25">
      <c r="A594" s="5">
        <v>592</v>
      </c>
      <c r="B594" s="6" t="s">
        <v>1769</v>
      </c>
      <c r="C594" s="7" t="s">
        <v>1770</v>
      </c>
      <c r="D594" s="7" t="s">
        <v>1771</v>
      </c>
      <c r="E594" s="33">
        <v>128</v>
      </c>
      <c r="F594" s="26">
        <v>572.29999999999995</v>
      </c>
      <c r="G594" s="26"/>
      <c r="H594" s="26"/>
      <c r="I594" s="26">
        <v>177</v>
      </c>
      <c r="J594" s="26">
        <f t="shared" si="89"/>
        <v>749.3</v>
      </c>
      <c r="K594" s="86">
        <v>128</v>
      </c>
      <c r="L594" s="26">
        <v>572.29999999999995</v>
      </c>
      <c r="M594" s="26"/>
      <c r="N594" s="26"/>
      <c r="O594" s="26">
        <v>177</v>
      </c>
      <c r="P594" s="26">
        <f t="shared" si="80"/>
        <v>749.3</v>
      </c>
      <c r="Q594" s="87">
        <v>128</v>
      </c>
      <c r="R594" s="26">
        <v>572.29999999999995</v>
      </c>
      <c r="S594" s="26"/>
      <c r="T594" s="26"/>
      <c r="U594" s="26">
        <v>177</v>
      </c>
      <c r="V594" s="26">
        <f t="shared" si="82"/>
        <v>749.3</v>
      </c>
      <c r="W594" s="6" t="s">
        <v>42</v>
      </c>
      <c r="X594" s="6" t="s">
        <v>1769</v>
      </c>
      <c r="Y594" s="6"/>
      <c r="Z594" s="1"/>
    </row>
    <row r="595" spans="1:26" ht="48" customHeight="1" x14ac:dyDescent="0.25">
      <c r="A595" s="5">
        <v>593</v>
      </c>
      <c r="B595" s="6" t="s">
        <v>1772</v>
      </c>
      <c r="C595" s="7" t="s">
        <v>1773</v>
      </c>
      <c r="D595" s="7" t="s">
        <v>1774</v>
      </c>
      <c r="E595" s="33">
        <v>512</v>
      </c>
      <c r="F595" s="26">
        <v>855.5</v>
      </c>
      <c r="G595" s="26">
        <v>23.6</v>
      </c>
      <c r="H595" s="26">
        <v>139.83000000000001</v>
      </c>
      <c r="I595" s="26">
        <v>177</v>
      </c>
      <c r="J595" s="26">
        <f t="shared" si="89"/>
        <v>1195.93</v>
      </c>
      <c r="K595" s="86">
        <v>512</v>
      </c>
      <c r="L595" s="26">
        <v>855.5</v>
      </c>
      <c r="M595" s="26">
        <v>23.6</v>
      </c>
      <c r="N595" s="26">
        <f t="shared" ref="N595:N596" si="92">139.83*1.18</f>
        <v>164.99940000000001</v>
      </c>
      <c r="O595" s="26">
        <v>177</v>
      </c>
      <c r="P595" s="26">
        <f t="shared" si="80"/>
        <v>1221.0994000000001</v>
      </c>
      <c r="Q595" s="87">
        <v>512</v>
      </c>
      <c r="R595" s="26">
        <v>855.5</v>
      </c>
      <c r="S595" s="26">
        <v>23.6</v>
      </c>
      <c r="T595" s="26">
        <f t="shared" ref="T595:T596" si="93">139.83*1.18</f>
        <v>164.99940000000001</v>
      </c>
      <c r="U595" s="26">
        <v>177</v>
      </c>
      <c r="V595" s="26">
        <f t="shared" si="82"/>
        <v>1221.0994000000001</v>
      </c>
      <c r="W595" s="6" t="s">
        <v>13</v>
      </c>
      <c r="X595" s="6" t="s">
        <v>1772</v>
      </c>
      <c r="Y595" s="6"/>
      <c r="Z595" s="1"/>
    </row>
    <row r="596" spans="1:26" ht="96" customHeight="1" x14ac:dyDescent="0.25">
      <c r="A596" s="5">
        <v>594</v>
      </c>
      <c r="B596" s="6" t="s">
        <v>1775</v>
      </c>
      <c r="C596" s="7" t="s">
        <v>1776</v>
      </c>
      <c r="D596" s="7" t="s">
        <v>1777</v>
      </c>
      <c r="E596" s="33">
        <v>3072</v>
      </c>
      <c r="F596" s="26">
        <v>2283.3000000000002</v>
      </c>
      <c r="G596" s="26">
        <v>23.6</v>
      </c>
      <c r="H596" s="26">
        <v>139.83000000000001</v>
      </c>
      <c r="I596" s="26">
        <v>177</v>
      </c>
      <c r="J596" s="26">
        <f t="shared" si="89"/>
        <v>2623.73</v>
      </c>
      <c r="K596" s="86">
        <v>3072</v>
      </c>
      <c r="L596" s="26">
        <v>2283.3000000000002</v>
      </c>
      <c r="M596" s="26">
        <v>23.6</v>
      </c>
      <c r="N596" s="26">
        <f t="shared" si="92"/>
        <v>164.99940000000001</v>
      </c>
      <c r="O596" s="26">
        <v>177</v>
      </c>
      <c r="P596" s="26">
        <f t="shared" si="80"/>
        <v>2648.8994000000002</v>
      </c>
      <c r="Q596" s="87">
        <v>3072</v>
      </c>
      <c r="R596" s="26">
        <v>2283.3000000000002</v>
      </c>
      <c r="S596" s="26">
        <v>23.6</v>
      </c>
      <c r="T596" s="26">
        <f t="shared" si="93"/>
        <v>164.99940000000001</v>
      </c>
      <c r="U596" s="26">
        <v>177</v>
      </c>
      <c r="V596" s="26">
        <f t="shared" si="82"/>
        <v>2648.8994000000002</v>
      </c>
      <c r="W596" s="6" t="s">
        <v>13</v>
      </c>
      <c r="X596" s="6" t="s">
        <v>1775</v>
      </c>
      <c r="Y596" s="6"/>
      <c r="Z596" s="1"/>
    </row>
    <row r="597" spans="1:26" ht="48" customHeight="1" x14ac:dyDescent="0.25">
      <c r="A597" s="5">
        <v>595</v>
      </c>
      <c r="B597" s="6" t="s">
        <v>1778</v>
      </c>
      <c r="C597" s="7" t="s">
        <v>1779</v>
      </c>
      <c r="D597" s="7" t="s">
        <v>1780</v>
      </c>
      <c r="E597" s="33">
        <v>128</v>
      </c>
      <c r="F597" s="26">
        <v>572.29999999999995</v>
      </c>
      <c r="G597" s="26">
        <v>23.6</v>
      </c>
      <c r="H597" s="26"/>
      <c r="I597" s="26">
        <v>177</v>
      </c>
      <c r="J597" s="26">
        <f t="shared" si="89"/>
        <v>772.9</v>
      </c>
      <c r="K597" s="86">
        <v>128</v>
      </c>
      <c r="L597" s="26">
        <v>572.29999999999995</v>
      </c>
      <c r="M597" s="26">
        <v>23.6</v>
      </c>
      <c r="N597" s="26"/>
      <c r="O597" s="26">
        <v>177</v>
      </c>
      <c r="P597" s="26">
        <f t="shared" si="80"/>
        <v>772.9</v>
      </c>
      <c r="Q597" s="87">
        <v>128</v>
      </c>
      <c r="R597" s="26">
        <v>572.29999999999995</v>
      </c>
      <c r="S597" s="26">
        <v>23.6</v>
      </c>
      <c r="T597" s="26"/>
      <c r="U597" s="26">
        <v>177</v>
      </c>
      <c r="V597" s="26">
        <f t="shared" si="82"/>
        <v>772.9</v>
      </c>
      <c r="W597" s="6" t="s">
        <v>13</v>
      </c>
      <c r="X597" s="6" t="s">
        <v>1778</v>
      </c>
      <c r="Y597" s="6"/>
      <c r="Z597" s="1"/>
    </row>
    <row r="598" spans="1:26" ht="48" customHeight="1" x14ac:dyDescent="0.25">
      <c r="A598" s="5">
        <v>596</v>
      </c>
      <c r="B598" s="6" t="s">
        <v>1781</v>
      </c>
      <c r="C598" s="7" t="s">
        <v>1782</v>
      </c>
      <c r="D598" s="7" t="s">
        <v>1783</v>
      </c>
      <c r="E598" s="33">
        <v>1024</v>
      </c>
      <c r="F598" s="26">
        <v>4235</v>
      </c>
      <c r="G598" s="26"/>
      <c r="H598" s="26"/>
      <c r="I598" s="26">
        <v>177</v>
      </c>
      <c r="J598" s="26">
        <f t="shared" si="89"/>
        <v>4412</v>
      </c>
      <c r="K598" s="86">
        <v>1024</v>
      </c>
      <c r="L598" s="26">
        <v>4235</v>
      </c>
      <c r="M598" s="26"/>
      <c r="N598" s="26"/>
      <c r="O598" s="26">
        <v>177</v>
      </c>
      <c r="P598" s="26">
        <f t="shared" si="80"/>
        <v>4412</v>
      </c>
      <c r="Q598" s="87">
        <v>1024</v>
      </c>
      <c r="R598" s="26">
        <v>4235</v>
      </c>
      <c r="S598" s="26"/>
      <c r="T598" s="26"/>
      <c r="U598" s="26">
        <v>177</v>
      </c>
      <c r="V598" s="26">
        <f t="shared" si="82"/>
        <v>4412</v>
      </c>
      <c r="W598" s="6" t="s">
        <v>61</v>
      </c>
      <c r="X598" s="6" t="s">
        <v>1781</v>
      </c>
      <c r="Y598" s="6"/>
      <c r="Z598" s="1"/>
    </row>
    <row r="599" spans="1:26" ht="48" customHeight="1" x14ac:dyDescent="0.25">
      <c r="A599" s="5">
        <v>597</v>
      </c>
      <c r="B599" s="6" t="s">
        <v>1784</v>
      </c>
      <c r="C599" s="7" t="s">
        <v>1785</v>
      </c>
      <c r="D599" s="7" t="s">
        <v>1786</v>
      </c>
      <c r="E599" s="33">
        <v>128</v>
      </c>
      <c r="F599" s="26">
        <v>572.29999999999995</v>
      </c>
      <c r="G599" s="26">
        <v>23.6</v>
      </c>
      <c r="H599" s="26">
        <v>139.83000000000001</v>
      </c>
      <c r="I599" s="26">
        <v>177</v>
      </c>
      <c r="J599" s="26">
        <f t="shared" si="89"/>
        <v>912.73</v>
      </c>
      <c r="K599" s="86">
        <v>128</v>
      </c>
      <c r="L599" s="26">
        <v>572.29999999999995</v>
      </c>
      <c r="M599" s="26">
        <v>23.6</v>
      </c>
      <c r="N599" s="26">
        <f>139.83*1.18</f>
        <v>164.99940000000001</v>
      </c>
      <c r="O599" s="26">
        <v>177</v>
      </c>
      <c r="P599" s="26">
        <f t="shared" si="80"/>
        <v>937.89940000000001</v>
      </c>
      <c r="Q599" s="87">
        <v>128</v>
      </c>
      <c r="R599" s="26">
        <v>572.29999999999995</v>
      </c>
      <c r="S599" s="26">
        <v>23.6</v>
      </c>
      <c r="T599" s="26">
        <f>139.83*1.18</f>
        <v>164.99940000000001</v>
      </c>
      <c r="U599" s="26">
        <v>177</v>
      </c>
      <c r="V599" s="26">
        <f t="shared" si="82"/>
        <v>937.89940000000001</v>
      </c>
      <c r="W599" s="6" t="s">
        <v>13</v>
      </c>
      <c r="X599" s="6" t="s">
        <v>1784</v>
      </c>
      <c r="Y599" s="6"/>
      <c r="Z599" s="1"/>
    </row>
    <row r="600" spans="1:26" s="80" customFormat="1" ht="48" customHeight="1" x14ac:dyDescent="0.25">
      <c r="A600" s="75">
        <v>598</v>
      </c>
      <c r="B600" s="76" t="s">
        <v>1787</v>
      </c>
      <c r="C600" s="77" t="s">
        <v>1788</v>
      </c>
      <c r="D600" s="77" t="s">
        <v>1789</v>
      </c>
      <c r="E600" s="33" t="s">
        <v>2093</v>
      </c>
      <c r="F600" s="26" t="s">
        <v>2086</v>
      </c>
      <c r="G600" s="26"/>
      <c r="H600" s="26"/>
      <c r="I600" s="26" t="s">
        <v>2086</v>
      </c>
      <c r="J600" s="26" t="s">
        <v>2086</v>
      </c>
      <c r="K600" s="89" t="s">
        <v>2093</v>
      </c>
      <c r="L600" s="78" t="s">
        <v>2162</v>
      </c>
      <c r="M600" s="78">
        <v>0</v>
      </c>
      <c r="N600" s="78">
        <v>0</v>
      </c>
      <c r="O600" s="78">
        <v>0</v>
      </c>
      <c r="P600" s="78">
        <v>0</v>
      </c>
      <c r="Q600" s="89" t="s">
        <v>2093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76" t="s">
        <v>2094</v>
      </c>
      <c r="X600" s="76" t="s">
        <v>1787</v>
      </c>
      <c r="Y600" s="90" t="s">
        <v>2095</v>
      </c>
      <c r="Z600" s="79"/>
    </row>
    <row r="601" spans="1:26" ht="48" customHeight="1" x14ac:dyDescent="0.25">
      <c r="A601" s="5">
        <v>599</v>
      </c>
      <c r="B601" s="6" t="s">
        <v>1790</v>
      </c>
      <c r="C601" s="7" t="s">
        <v>1791</v>
      </c>
      <c r="D601" s="7" t="s">
        <v>1792</v>
      </c>
      <c r="E601" s="33">
        <v>3072</v>
      </c>
      <c r="F601" s="26">
        <v>2283.3000000000002</v>
      </c>
      <c r="G601" s="26">
        <v>35.4</v>
      </c>
      <c r="H601" s="26"/>
      <c r="I601" s="26">
        <v>177</v>
      </c>
      <c r="J601" s="26">
        <f t="shared" si="89"/>
        <v>2495.7000000000003</v>
      </c>
      <c r="K601" s="86">
        <v>3072</v>
      </c>
      <c r="L601" s="26">
        <v>2283.3000000000002</v>
      </c>
      <c r="M601" s="26">
        <v>35.4</v>
      </c>
      <c r="N601" s="26"/>
      <c r="O601" s="26">
        <v>177</v>
      </c>
      <c r="P601" s="26">
        <f t="shared" ref="P601:P602" si="94">L601+M601+N601+O601</f>
        <v>2495.7000000000003</v>
      </c>
      <c r="Q601" s="87">
        <v>3072</v>
      </c>
      <c r="R601" s="26">
        <v>2283.3000000000002</v>
      </c>
      <c r="S601" s="26">
        <v>35.4</v>
      </c>
      <c r="T601" s="26"/>
      <c r="U601" s="26">
        <v>177</v>
      </c>
      <c r="V601" s="26">
        <f t="shared" ref="V601:V602" si="95">R601+S601+T601+U601</f>
        <v>2495.7000000000003</v>
      </c>
      <c r="W601" s="6" t="s">
        <v>20</v>
      </c>
      <c r="X601" s="6" t="s">
        <v>1790</v>
      </c>
      <c r="Y601" s="6"/>
      <c r="Z601" s="1"/>
    </row>
    <row r="602" spans="1:26" ht="48" customHeight="1" x14ac:dyDescent="0.25">
      <c r="A602" s="5">
        <v>600</v>
      </c>
      <c r="B602" s="6" t="s">
        <v>1793</v>
      </c>
      <c r="C602" s="7" t="s">
        <v>1794</v>
      </c>
      <c r="D602" s="7" t="s">
        <v>1795</v>
      </c>
      <c r="E602" s="33">
        <v>128</v>
      </c>
      <c r="F602" s="26">
        <v>572.29999999999995</v>
      </c>
      <c r="G602" s="26">
        <v>23.6</v>
      </c>
      <c r="H602" s="26"/>
      <c r="I602" s="26">
        <v>177</v>
      </c>
      <c r="J602" s="26">
        <f t="shared" si="89"/>
        <v>772.9</v>
      </c>
      <c r="K602" s="86">
        <v>128</v>
      </c>
      <c r="L602" s="26">
        <v>572.29999999999995</v>
      </c>
      <c r="M602" s="26">
        <v>23.6</v>
      </c>
      <c r="N602" s="26"/>
      <c r="O602" s="26">
        <v>177</v>
      </c>
      <c r="P602" s="26">
        <f t="shared" si="94"/>
        <v>772.9</v>
      </c>
      <c r="Q602" s="87">
        <v>128</v>
      </c>
      <c r="R602" s="26">
        <v>572.29999999999995</v>
      </c>
      <c r="S602" s="26">
        <v>23.6</v>
      </c>
      <c r="T602" s="26"/>
      <c r="U602" s="26">
        <v>177</v>
      </c>
      <c r="V602" s="26">
        <f t="shared" si="95"/>
        <v>772.9</v>
      </c>
      <c r="W602" s="6" t="s">
        <v>13</v>
      </c>
      <c r="X602" s="6" t="s">
        <v>1793</v>
      </c>
      <c r="Y602" s="6"/>
      <c r="Z602" s="1"/>
    </row>
    <row r="603" spans="1:26" ht="48" customHeight="1" x14ac:dyDescent="0.25">
      <c r="A603" s="5">
        <v>601</v>
      </c>
      <c r="B603" s="6" t="s">
        <v>1796</v>
      </c>
      <c r="C603" s="7" t="s">
        <v>1797</v>
      </c>
      <c r="D603" s="7" t="s">
        <v>1798</v>
      </c>
      <c r="E603" s="32">
        <v>1024</v>
      </c>
      <c r="F603" s="26">
        <v>997.1</v>
      </c>
      <c r="G603" s="27">
        <v>23.6</v>
      </c>
      <c r="H603" s="26"/>
      <c r="I603" s="26">
        <v>177</v>
      </c>
      <c r="J603" s="26">
        <f>F603+23.6+H603+I603</f>
        <v>1197.7</v>
      </c>
      <c r="K603" s="85">
        <v>1024</v>
      </c>
      <c r="L603" s="26">
        <v>997.1</v>
      </c>
      <c r="M603" s="27">
        <v>23.6</v>
      </c>
      <c r="N603" s="26"/>
      <c r="O603" s="26">
        <v>177</v>
      </c>
      <c r="P603" s="26">
        <f>L603+23.6+N603+O603</f>
        <v>1197.7</v>
      </c>
      <c r="Q603" s="59">
        <v>1024</v>
      </c>
      <c r="R603" s="26">
        <v>997.1</v>
      </c>
      <c r="S603" s="27">
        <v>23.6</v>
      </c>
      <c r="T603" s="26"/>
      <c r="U603" s="26">
        <v>177</v>
      </c>
      <c r="V603" s="26">
        <f>R603+23.6+T603+U603</f>
        <v>1197.7</v>
      </c>
      <c r="W603" s="6" t="s">
        <v>13</v>
      </c>
      <c r="X603" s="6" t="s">
        <v>1796</v>
      </c>
      <c r="Y603" s="6" t="s">
        <v>2097</v>
      </c>
      <c r="Z603" s="1"/>
    </row>
    <row r="604" spans="1:26" ht="48" customHeight="1" x14ac:dyDescent="0.25">
      <c r="A604" s="5">
        <v>602</v>
      </c>
      <c r="B604" s="6" t="s">
        <v>1799</v>
      </c>
      <c r="C604" s="7" t="s">
        <v>1800</v>
      </c>
      <c r="D604" s="7" t="s">
        <v>1801</v>
      </c>
      <c r="E604" s="33">
        <v>128</v>
      </c>
      <c r="F604" s="26">
        <v>572.29999999999995</v>
      </c>
      <c r="G604" s="26">
        <v>23.6</v>
      </c>
      <c r="H604" s="26"/>
      <c r="I604" s="26">
        <v>177</v>
      </c>
      <c r="J604" s="26">
        <f t="shared" si="89"/>
        <v>772.9</v>
      </c>
      <c r="K604" s="86">
        <v>128</v>
      </c>
      <c r="L604" s="26">
        <v>572.29999999999995</v>
      </c>
      <c r="M604" s="26">
        <v>23.6</v>
      </c>
      <c r="N604" s="26"/>
      <c r="O604" s="26">
        <v>177</v>
      </c>
      <c r="P604" s="26">
        <f t="shared" ref="P604:P636" si="96">L604+M604+N604+O604</f>
        <v>772.9</v>
      </c>
      <c r="Q604" s="87">
        <v>128</v>
      </c>
      <c r="R604" s="26">
        <v>572.29999999999995</v>
      </c>
      <c r="S604" s="26">
        <v>23.6</v>
      </c>
      <c r="T604" s="26"/>
      <c r="U604" s="26">
        <v>177</v>
      </c>
      <c r="V604" s="26">
        <f t="shared" ref="V604:V636" si="97">R604+S604+T604+U604</f>
        <v>772.9</v>
      </c>
      <c r="W604" s="6" t="s">
        <v>13</v>
      </c>
      <c r="X604" s="6" t="s">
        <v>1799</v>
      </c>
      <c r="Y604" s="6"/>
      <c r="Z604" s="1"/>
    </row>
    <row r="605" spans="1:26" ht="48" customHeight="1" x14ac:dyDescent="0.25">
      <c r="A605" s="5">
        <v>603</v>
      </c>
      <c r="B605" s="6" t="s">
        <v>1802</v>
      </c>
      <c r="C605" s="7" t="s">
        <v>1803</v>
      </c>
      <c r="D605" s="7" t="s">
        <v>1804</v>
      </c>
      <c r="E605" s="33">
        <v>10240</v>
      </c>
      <c r="F605" s="26">
        <v>8425.2000000000007</v>
      </c>
      <c r="G605" s="26">
        <v>35.4</v>
      </c>
      <c r="H605" s="26"/>
      <c r="I605" s="26">
        <v>177</v>
      </c>
      <c r="J605" s="26">
        <f t="shared" si="89"/>
        <v>8637.6</v>
      </c>
      <c r="K605" s="86">
        <v>10240</v>
      </c>
      <c r="L605" s="26">
        <v>8425.2000000000007</v>
      </c>
      <c r="M605" s="26">
        <v>35.4</v>
      </c>
      <c r="N605" s="26"/>
      <c r="O605" s="26">
        <v>177</v>
      </c>
      <c r="P605" s="26">
        <f t="shared" si="96"/>
        <v>8637.6</v>
      </c>
      <c r="Q605" s="87">
        <v>10240</v>
      </c>
      <c r="R605" s="26">
        <v>8425.2000000000007</v>
      </c>
      <c r="S605" s="26">
        <v>35.4</v>
      </c>
      <c r="T605" s="26"/>
      <c r="U605" s="26">
        <v>177</v>
      </c>
      <c r="V605" s="26">
        <f t="shared" si="97"/>
        <v>8637.6</v>
      </c>
      <c r="W605" s="6" t="s">
        <v>20</v>
      </c>
      <c r="X605" s="6" t="s">
        <v>1802</v>
      </c>
      <c r="Y605" s="6"/>
      <c r="Z605" s="1"/>
    </row>
    <row r="606" spans="1:26" ht="48" customHeight="1" x14ac:dyDescent="0.25">
      <c r="A606" s="5">
        <v>604</v>
      </c>
      <c r="B606" s="6" t="s">
        <v>1805</v>
      </c>
      <c r="C606" s="7" t="s">
        <v>1806</v>
      </c>
      <c r="D606" s="7" t="s">
        <v>1807</v>
      </c>
      <c r="E606" s="33">
        <v>128</v>
      </c>
      <c r="F606" s="26">
        <v>572.29999999999995</v>
      </c>
      <c r="G606" s="26">
        <v>23.6</v>
      </c>
      <c r="H606" s="26"/>
      <c r="I606" s="26">
        <v>177</v>
      </c>
      <c r="J606" s="26">
        <f t="shared" si="89"/>
        <v>772.9</v>
      </c>
      <c r="K606" s="86">
        <v>128</v>
      </c>
      <c r="L606" s="26">
        <v>572.29999999999995</v>
      </c>
      <c r="M606" s="26">
        <v>23.6</v>
      </c>
      <c r="N606" s="26"/>
      <c r="O606" s="26">
        <v>177</v>
      </c>
      <c r="P606" s="26">
        <f t="shared" si="96"/>
        <v>772.9</v>
      </c>
      <c r="Q606" s="87">
        <v>128</v>
      </c>
      <c r="R606" s="26">
        <v>572.29999999999995</v>
      </c>
      <c r="S606" s="26">
        <v>23.6</v>
      </c>
      <c r="T606" s="26"/>
      <c r="U606" s="26">
        <v>177</v>
      </c>
      <c r="V606" s="26">
        <f t="shared" si="97"/>
        <v>772.9</v>
      </c>
      <c r="W606" s="6" t="s">
        <v>13</v>
      </c>
      <c r="X606" s="6" t="s">
        <v>1805</v>
      </c>
      <c r="Y606" s="6"/>
      <c r="Z606" s="1"/>
    </row>
    <row r="607" spans="1:26" ht="48" customHeight="1" x14ac:dyDescent="0.25">
      <c r="A607" s="5">
        <v>605</v>
      </c>
      <c r="B607" s="6" t="s">
        <v>1808</v>
      </c>
      <c r="C607" s="7" t="s">
        <v>1809</v>
      </c>
      <c r="D607" s="7" t="s">
        <v>1810</v>
      </c>
      <c r="E607" s="33">
        <v>128</v>
      </c>
      <c r="F607" s="26">
        <v>572.29999999999995</v>
      </c>
      <c r="G607" s="26"/>
      <c r="H607" s="26"/>
      <c r="I607" s="26">
        <v>177</v>
      </c>
      <c r="J607" s="26">
        <f t="shared" si="89"/>
        <v>749.3</v>
      </c>
      <c r="K607" s="86">
        <v>128</v>
      </c>
      <c r="L607" s="26">
        <v>572.29999999999995</v>
      </c>
      <c r="M607" s="26"/>
      <c r="N607" s="26"/>
      <c r="O607" s="26">
        <v>177</v>
      </c>
      <c r="P607" s="26">
        <f t="shared" si="96"/>
        <v>749.3</v>
      </c>
      <c r="Q607" s="87">
        <v>128</v>
      </c>
      <c r="R607" s="26">
        <v>572.29999999999995</v>
      </c>
      <c r="S607" s="26"/>
      <c r="T607" s="26"/>
      <c r="U607" s="26">
        <v>177</v>
      </c>
      <c r="V607" s="26">
        <f t="shared" si="97"/>
        <v>749.3</v>
      </c>
      <c r="W607" s="6" t="s">
        <v>42</v>
      </c>
      <c r="X607" s="6" t="s">
        <v>1808</v>
      </c>
      <c r="Y607" s="6"/>
      <c r="Z607" s="1"/>
    </row>
    <row r="608" spans="1:26" ht="48" customHeight="1" x14ac:dyDescent="0.25">
      <c r="A608" s="5">
        <v>606</v>
      </c>
      <c r="B608" s="6" t="s">
        <v>1811</v>
      </c>
      <c r="C608" s="7" t="s">
        <v>1812</v>
      </c>
      <c r="D608" s="7" t="s">
        <v>1813</v>
      </c>
      <c r="E608" s="33">
        <v>128</v>
      </c>
      <c r="F608" s="26">
        <v>572.29999999999995</v>
      </c>
      <c r="G608" s="26"/>
      <c r="H608" s="26"/>
      <c r="I608" s="26">
        <v>177</v>
      </c>
      <c r="J608" s="26">
        <f t="shared" si="89"/>
        <v>749.3</v>
      </c>
      <c r="K608" s="86">
        <v>128</v>
      </c>
      <c r="L608" s="26">
        <v>572.29999999999995</v>
      </c>
      <c r="M608" s="26"/>
      <c r="N608" s="26"/>
      <c r="O608" s="26">
        <v>177</v>
      </c>
      <c r="P608" s="26">
        <f t="shared" si="96"/>
        <v>749.3</v>
      </c>
      <c r="Q608" s="87">
        <v>128</v>
      </c>
      <c r="R608" s="26">
        <v>572.29999999999995</v>
      </c>
      <c r="S608" s="26"/>
      <c r="T608" s="26"/>
      <c r="U608" s="26">
        <v>177</v>
      </c>
      <c r="V608" s="26">
        <f t="shared" si="97"/>
        <v>749.3</v>
      </c>
      <c r="W608" s="6" t="s">
        <v>42</v>
      </c>
      <c r="X608" s="6" t="s">
        <v>1811</v>
      </c>
      <c r="Y608" s="6"/>
      <c r="Z608" s="1"/>
    </row>
    <row r="609" spans="1:26" ht="48" customHeight="1" x14ac:dyDescent="0.25">
      <c r="A609" s="5">
        <v>607</v>
      </c>
      <c r="B609" s="6" t="s">
        <v>1814</v>
      </c>
      <c r="C609" s="7" t="s">
        <v>1815</v>
      </c>
      <c r="D609" s="7" t="s">
        <v>1816</v>
      </c>
      <c r="E609" s="33">
        <v>512</v>
      </c>
      <c r="F609" s="26">
        <v>18928.73</v>
      </c>
      <c r="G609" s="26"/>
      <c r="H609" s="26"/>
      <c r="I609" s="26">
        <v>177</v>
      </c>
      <c r="J609" s="26">
        <f t="shared" si="89"/>
        <v>19105.73</v>
      </c>
      <c r="K609" s="86">
        <v>512</v>
      </c>
      <c r="L609" s="26">
        <v>18928.73</v>
      </c>
      <c r="M609" s="26"/>
      <c r="N609" s="26"/>
      <c r="O609" s="26">
        <v>177</v>
      </c>
      <c r="P609" s="26">
        <f t="shared" si="96"/>
        <v>19105.73</v>
      </c>
      <c r="Q609" s="87">
        <v>512</v>
      </c>
      <c r="R609" s="26">
        <v>18928.73</v>
      </c>
      <c r="S609" s="26"/>
      <c r="T609" s="26"/>
      <c r="U609" s="26">
        <v>177</v>
      </c>
      <c r="V609" s="26">
        <f t="shared" si="97"/>
        <v>19105.73</v>
      </c>
      <c r="W609" s="6" t="s">
        <v>1370</v>
      </c>
      <c r="X609" s="6" t="s">
        <v>1814</v>
      </c>
      <c r="Y609" s="6"/>
      <c r="Z609" s="1"/>
    </row>
    <row r="610" spans="1:26" ht="48" customHeight="1" x14ac:dyDescent="0.25">
      <c r="A610" s="5">
        <v>608</v>
      </c>
      <c r="B610" s="6" t="s">
        <v>1817</v>
      </c>
      <c r="C610" s="7" t="s">
        <v>1818</v>
      </c>
      <c r="D610" s="7" t="s">
        <v>1819</v>
      </c>
      <c r="E610" s="33">
        <v>1024</v>
      </c>
      <c r="F610" s="26">
        <v>997.1</v>
      </c>
      <c r="G610" s="26">
        <v>23.6</v>
      </c>
      <c r="H610" s="26"/>
      <c r="I610" s="26">
        <v>177</v>
      </c>
      <c r="J610" s="26">
        <f t="shared" si="89"/>
        <v>1197.7</v>
      </c>
      <c r="K610" s="86">
        <v>1024</v>
      </c>
      <c r="L610" s="26">
        <v>997.1</v>
      </c>
      <c r="M610" s="26">
        <v>23.6</v>
      </c>
      <c r="N610" s="26"/>
      <c r="O610" s="26">
        <v>177</v>
      </c>
      <c r="P610" s="26">
        <f t="shared" si="96"/>
        <v>1197.7</v>
      </c>
      <c r="Q610" s="87">
        <v>1024</v>
      </c>
      <c r="R610" s="26">
        <v>997.1</v>
      </c>
      <c r="S610" s="26">
        <v>23.6</v>
      </c>
      <c r="T610" s="26"/>
      <c r="U610" s="26">
        <v>177</v>
      </c>
      <c r="V610" s="26">
        <f t="shared" si="97"/>
        <v>1197.7</v>
      </c>
      <c r="W610" s="6" t="s">
        <v>13</v>
      </c>
      <c r="X610" s="6" t="s">
        <v>1817</v>
      </c>
      <c r="Y610" s="6"/>
      <c r="Z610" s="1"/>
    </row>
    <row r="611" spans="1:26" ht="48" customHeight="1" x14ac:dyDescent="0.25">
      <c r="A611" s="5">
        <v>609</v>
      </c>
      <c r="B611" s="6" t="s">
        <v>1820</v>
      </c>
      <c r="C611" s="7" t="s">
        <v>1821</v>
      </c>
      <c r="D611" s="7" t="s">
        <v>1822</v>
      </c>
      <c r="E611" s="33">
        <v>3072</v>
      </c>
      <c r="F611" s="26">
        <v>2283.3000000000002</v>
      </c>
      <c r="G611" s="26">
        <v>23.6</v>
      </c>
      <c r="H611" s="26"/>
      <c r="I611" s="26">
        <v>177</v>
      </c>
      <c r="J611" s="26">
        <f t="shared" si="89"/>
        <v>2483.9</v>
      </c>
      <c r="K611" s="86">
        <v>3072</v>
      </c>
      <c r="L611" s="26">
        <v>2283.3000000000002</v>
      </c>
      <c r="M611" s="26">
        <v>23.6</v>
      </c>
      <c r="N611" s="26"/>
      <c r="O611" s="26">
        <v>177</v>
      </c>
      <c r="P611" s="26">
        <f t="shared" si="96"/>
        <v>2483.9</v>
      </c>
      <c r="Q611" s="87">
        <v>3072</v>
      </c>
      <c r="R611" s="26">
        <v>2283.3000000000002</v>
      </c>
      <c r="S611" s="26">
        <v>23.6</v>
      </c>
      <c r="T611" s="26"/>
      <c r="U611" s="26">
        <v>177</v>
      </c>
      <c r="V611" s="26">
        <f t="shared" si="97"/>
        <v>2483.9</v>
      </c>
      <c r="W611" s="6" t="s">
        <v>13</v>
      </c>
      <c r="X611" s="6" t="s">
        <v>1820</v>
      </c>
      <c r="Y611" s="6"/>
      <c r="Z611" s="1"/>
    </row>
    <row r="612" spans="1:26" ht="60" customHeight="1" x14ac:dyDescent="0.25">
      <c r="A612" s="5">
        <v>610</v>
      </c>
      <c r="B612" s="6" t="s">
        <v>1823</v>
      </c>
      <c r="C612" s="7" t="s">
        <v>1824</v>
      </c>
      <c r="D612" s="7" t="s">
        <v>1825</v>
      </c>
      <c r="E612" s="33">
        <v>1024</v>
      </c>
      <c r="F612" s="26">
        <v>4235</v>
      </c>
      <c r="G612" s="26"/>
      <c r="H612" s="26"/>
      <c r="I612" s="26">
        <v>177</v>
      </c>
      <c r="J612" s="26">
        <f t="shared" si="89"/>
        <v>4412</v>
      </c>
      <c r="K612" s="86">
        <v>1024</v>
      </c>
      <c r="L612" s="26">
        <v>4235</v>
      </c>
      <c r="M612" s="26"/>
      <c r="N612" s="26"/>
      <c r="O612" s="26">
        <v>177</v>
      </c>
      <c r="P612" s="26">
        <f t="shared" si="96"/>
        <v>4412</v>
      </c>
      <c r="Q612" s="87">
        <v>1024</v>
      </c>
      <c r="R612" s="26">
        <v>4235</v>
      </c>
      <c r="S612" s="26"/>
      <c r="T612" s="26"/>
      <c r="U612" s="26">
        <v>177</v>
      </c>
      <c r="V612" s="26">
        <f t="shared" si="97"/>
        <v>4412</v>
      </c>
      <c r="W612" s="6" t="s">
        <v>61</v>
      </c>
      <c r="X612" s="6" t="s">
        <v>1823</v>
      </c>
      <c r="Y612" s="6"/>
      <c r="Z612" s="1"/>
    </row>
    <row r="613" spans="1:26" ht="60" customHeight="1" x14ac:dyDescent="0.25">
      <c r="A613" s="5">
        <v>611</v>
      </c>
      <c r="B613" s="6" t="s">
        <v>1826</v>
      </c>
      <c r="C613" s="7" t="s">
        <v>1827</v>
      </c>
      <c r="D613" s="7" t="s">
        <v>1828</v>
      </c>
      <c r="E613" s="33">
        <v>512</v>
      </c>
      <c r="F613" s="26">
        <v>18928.73</v>
      </c>
      <c r="G613" s="26"/>
      <c r="H613" s="26"/>
      <c r="I613" s="26">
        <v>177</v>
      </c>
      <c r="J613" s="26">
        <f t="shared" si="89"/>
        <v>19105.73</v>
      </c>
      <c r="K613" s="86">
        <v>512</v>
      </c>
      <c r="L613" s="26">
        <v>18928.73</v>
      </c>
      <c r="M613" s="26"/>
      <c r="N613" s="26"/>
      <c r="O613" s="26">
        <v>177</v>
      </c>
      <c r="P613" s="26">
        <f t="shared" si="96"/>
        <v>19105.73</v>
      </c>
      <c r="Q613" s="87">
        <v>512</v>
      </c>
      <c r="R613" s="26">
        <v>18928.73</v>
      </c>
      <c r="S613" s="26"/>
      <c r="T613" s="26"/>
      <c r="U613" s="26">
        <v>177</v>
      </c>
      <c r="V613" s="26">
        <f t="shared" si="97"/>
        <v>19105.73</v>
      </c>
      <c r="W613" s="6" t="s">
        <v>1370</v>
      </c>
      <c r="X613" s="6" t="s">
        <v>1826</v>
      </c>
      <c r="Y613" s="6"/>
      <c r="Z613" s="1"/>
    </row>
    <row r="614" spans="1:26" ht="48" customHeight="1" x14ac:dyDescent="0.25">
      <c r="A614" s="5">
        <v>612</v>
      </c>
      <c r="B614" s="6" t="s">
        <v>1829</v>
      </c>
      <c r="C614" s="7" t="s">
        <v>1830</v>
      </c>
      <c r="D614" s="7" t="s">
        <v>1831</v>
      </c>
      <c r="E614" s="33">
        <v>512</v>
      </c>
      <c r="F614" s="26">
        <v>18928.73</v>
      </c>
      <c r="G614" s="26"/>
      <c r="H614" s="26"/>
      <c r="I614" s="26">
        <v>177</v>
      </c>
      <c r="J614" s="26">
        <f t="shared" si="89"/>
        <v>19105.73</v>
      </c>
      <c r="K614" s="86">
        <v>512</v>
      </c>
      <c r="L614" s="26">
        <v>18928.73</v>
      </c>
      <c r="M614" s="26"/>
      <c r="N614" s="26"/>
      <c r="O614" s="26">
        <v>177</v>
      </c>
      <c r="P614" s="26">
        <f t="shared" si="96"/>
        <v>19105.73</v>
      </c>
      <c r="Q614" s="87">
        <v>512</v>
      </c>
      <c r="R614" s="26">
        <v>18928.73</v>
      </c>
      <c r="S614" s="26"/>
      <c r="T614" s="26"/>
      <c r="U614" s="26">
        <v>177</v>
      </c>
      <c r="V614" s="26">
        <f t="shared" si="97"/>
        <v>19105.73</v>
      </c>
      <c r="W614" s="6" t="s">
        <v>1370</v>
      </c>
      <c r="X614" s="6" t="s">
        <v>1829</v>
      </c>
      <c r="Y614" s="6"/>
      <c r="Z614" s="1"/>
    </row>
    <row r="615" spans="1:26" ht="48" customHeight="1" x14ac:dyDescent="0.25">
      <c r="A615" s="5">
        <v>613</v>
      </c>
      <c r="B615" s="6" t="s">
        <v>1832</v>
      </c>
      <c r="C615" s="7" t="s">
        <v>1833</v>
      </c>
      <c r="D615" s="7" t="s">
        <v>1834</v>
      </c>
      <c r="E615" s="33">
        <v>3072</v>
      </c>
      <c r="F615" s="26">
        <v>2283.3000000000002</v>
      </c>
      <c r="G615" s="26">
        <v>35.4</v>
      </c>
      <c r="H615" s="26"/>
      <c r="I615" s="26">
        <v>177</v>
      </c>
      <c r="J615" s="26">
        <f t="shared" si="89"/>
        <v>2495.7000000000003</v>
      </c>
      <c r="K615" s="86">
        <v>3072</v>
      </c>
      <c r="L615" s="26">
        <v>2283.3000000000002</v>
      </c>
      <c r="M615" s="26">
        <v>35.4</v>
      </c>
      <c r="N615" s="26"/>
      <c r="O615" s="26">
        <v>177</v>
      </c>
      <c r="P615" s="26">
        <f t="shared" si="96"/>
        <v>2495.7000000000003</v>
      </c>
      <c r="Q615" s="87">
        <v>3072</v>
      </c>
      <c r="R615" s="26">
        <v>2283.3000000000002</v>
      </c>
      <c r="S615" s="26">
        <v>35.4</v>
      </c>
      <c r="T615" s="26"/>
      <c r="U615" s="26">
        <v>177</v>
      </c>
      <c r="V615" s="26">
        <f t="shared" si="97"/>
        <v>2495.7000000000003</v>
      </c>
      <c r="W615" s="6" t="s">
        <v>20</v>
      </c>
      <c r="X615" s="6" t="s">
        <v>1832</v>
      </c>
      <c r="Y615" s="6"/>
      <c r="Z615" s="1"/>
    </row>
    <row r="616" spans="1:26" ht="60" customHeight="1" x14ac:dyDescent="0.25">
      <c r="A616" s="5">
        <v>614</v>
      </c>
      <c r="B616" s="6" t="s">
        <v>1835</v>
      </c>
      <c r="C616" s="7" t="s">
        <v>1836</v>
      </c>
      <c r="D616" s="7" t="s">
        <v>1837</v>
      </c>
      <c r="E616" s="33">
        <v>256</v>
      </c>
      <c r="F616" s="26">
        <v>784.7</v>
      </c>
      <c r="G616" s="26">
        <v>23.6</v>
      </c>
      <c r="H616" s="26"/>
      <c r="I616" s="26">
        <v>177</v>
      </c>
      <c r="J616" s="26">
        <f t="shared" si="89"/>
        <v>985.30000000000007</v>
      </c>
      <c r="K616" s="86">
        <v>256</v>
      </c>
      <c r="L616" s="26">
        <v>784.7</v>
      </c>
      <c r="M616" s="26">
        <v>23.6</v>
      </c>
      <c r="N616" s="26"/>
      <c r="O616" s="26">
        <v>177</v>
      </c>
      <c r="P616" s="26">
        <f t="shared" si="96"/>
        <v>985.30000000000007</v>
      </c>
      <c r="Q616" s="87">
        <v>256</v>
      </c>
      <c r="R616" s="26">
        <v>784.7</v>
      </c>
      <c r="S616" s="26">
        <v>23.6</v>
      </c>
      <c r="T616" s="26"/>
      <c r="U616" s="26">
        <v>177</v>
      </c>
      <c r="V616" s="26">
        <f t="shared" si="97"/>
        <v>985.30000000000007</v>
      </c>
      <c r="W616" s="6" t="s">
        <v>13</v>
      </c>
      <c r="X616" s="6" t="s">
        <v>1835</v>
      </c>
      <c r="Y616" s="6"/>
      <c r="Z616" s="1"/>
    </row>
    <row r="617" spans="1:26" ht="48" customHeight="1" x14ac:dyDescent="0.25">
      <c r="A617" s="5">
        <v>615</v>
      </c>
      <c r="B617" s="6" t="s">
        <v>1838</v>
      </c>
      <c r="C617" s="7" t="s">
        <v>1839</v>
      </c>
      <c r="D617" s="7" t="s">
        <v>1840</v>
      </c>
      <c r="E617" s="33">
        <v>1024</v>
      </c>
      <c r="F617" s="26">
        <v>4235</v>
      </c>
      <c r="G617" s="26"/>
      <c r="H617" s="26"/>
      <c r="I617" s="26">
        <v>177</v>
      </c>
      <c r="J617" s="26">
        <f t="shared" si="89"/>
        <v>4412</v>
      </c>
      <c r="K617" s="86">
        <v>1024</v>
      </c>
      <c r="L617" s="26">
        <v>4235</v>
      </c>
      <c r="M617" s="26"/>
      <c r="N617" s="26"/>
      <c r="O617" s="26">
        <v>177</v>
      </c>
      <c r="P617" s="26">
        <f t="shared" si="96"/>
        <v>4412</v>
      </c>
      <c r="Q617" s="87">
        <v>1024</v>
      </c>
      <c r="R617" s="26">
        <v>4235</v>
      </c>
      <c r="S617" s="26"/>
      <c r="T617" s="26"/>
      <c r="U617" s="26">
        <v>177</v>
      </c>
      <c r="V617" s="26">
        <f t="shared" si="97"/>
        <v>4412</v>
      </c>
      <c r="W617" s="6" t="s">
        <v>61</v>
      </c>
      <c r="X617" s="6" t="s">
        <v>1838</v>
      </c>
      <c r="Y617" s="6"/>
      <c r="Z617" s="1"/>
    </row>
    <row r="618" spans="1:26" ht="48" customHeight="1" x14ac:dyDescent="0.25">
      <c r="A618" s="5">
        <v>616</v>
      </c>
      <c r="B618" s="6" t="s">
        <v>1841</v>
      </c>
      <c r="C618" s="7" t="s">
        <v>1842</v>
      </c>
      <c r="D618" s="7" t="s">
        <v>1843</v>
      </c>
      <c r="E618" s="33">
        <v>128</v>
      </c>
      <c r="F618" s="26">
        <v>572.29999999999995</v>
      </c>
      <c r="G618" s="26">
        <v>23.6</v>
      </c>
      <c r="H618" s="26"/>
      <c r="I618" s="26">
        <v>177</v>
      </c>
      <c r="J618" s="26">
        <f t="shared" si="89"/>
        <v>772.9</v>
      </c>
      <c r="K618" s="86">
        <v>128</v>
      </c>
      <c r="L618" s="26">
        <v>572.29999999999995</v>
      </c>
      <c r="M618" s="26">
        <v>23.6</v>
      </c>
      <c r="N618" s="26"/>
      <c r="O618" s="26">
        <v>177</v>
      </c>
      <c r="P618" s="26">
        <f t="shared" si="96"/>
        <v>772.9</v>
      </c>
      <c r="Q618" s="87">
        <v>128</v>
      </c>
      <c r="R618" s="26">
        <v>572.29999999999995</v>
      </c>
      <c r="S618" s="26">
        <v>23.6</v>
      </c>
      <c r="T618" s="26"/>
      <c r="U618" s="26">
        <v>177</v>
      </c>
      <c r="V618" s="26">
        <f t="shared" si="97"/>
        <v>772.9</v>
      </c>
      <c r="W618" s="6" t="s">
        <v>13</v>
      </c>
      <c r="X618" s="6" t="s">
        <v>1841</v>
      </c>
      <c r="Y618" s="6"/>
      <c r="Z618" s="1"/>
    </row>
    <row r="619" spans="1:26" ht="48" customHeight="1" x14ac:dyDescent="0.25">
      <c r="A619" s="5">
        <v>617</v>
      </c>
      <c r="B619" s="6" t="s">
        <v>1844</v>
      </c>
      <c r="C619" s="7" t="s">
        <v>1845</v>
      </c>
      <c r="D619" s="7" t="s">
        <v>1846</v>
      </c>
      <c r="E619" s="33">
        <v>512</v>
      </c>
      <c r="F619" s="26">
        <v>855.5</v>
      </c>
      <c r="G619" s="26">
        <v>23.6</v>
      </c>
      <c r="H619" s="26"/>
      <c r="I619" s="26">
        <v>177</v>
      </c>
      <c r="J619" s="26">
        <f t="shared" si="89"/>
        <v>1056.0999999999999</v>
      </c>
      <c r="K619" s="86">
        <v>512</v>
      </c>
      <c r="L619" s="26">
        <v>855.5</v>
      </c>
      <c r="M619" s="26">
        <v>23.6</v>
      </c>
      <c r="N619" s="26"/>
      <c r="O619" s="26">
        <v>177</v>
      </c>
      <c r="P619" s="26">
        <f t="shared" si="96"/>
        <v>1056.0999999999999</v>
      </c>
      <c r="Q619" s="87">
        <v>512</v>
      </c>
      <c r="R619" s="26">
        <v>855.5</v>
      </c>
      <c r="S619" s="26">
        <v>23.6</v>
      </c>
      <c r="T619" s="26"/>
      <c r="U619" s="26">
        <v>177</v>
      </c>
      <c r="V619" s="26">
        <f t="shared" si="97"/>
        <v>1056.0999999999999</v>
      </c>
      <c r="W619" s="6" t="s">
        <v>13</v>
      </c>
      <c r="X619" s="6" t="s">
        <v>1844</v>
      </c>
      <c r="Y619" s="6"/>
      <c r="Z619" s="1"/>
    </row>
    <row r="620" spans="1:26" ht="48" customHeight="1" x14ac:dyDescent="0.25">
      <c r="A620" s="5">
        <v>618</v>
      </c>
      <c r="B620" s="6" t="s">
        <v>1847</v>
      </c>
      <c r="C620" s="7" t="s">
        <v>1848</v>
      </c>
      <c r="D620" s="7" t="s">
        <v>1849</v>
      </c>
      <c r="E620" s="33">
        <v>256</v>
      </c>
      <c r="F620" s="26">
        <v>784.7</v>
      </c>
      <c r="G620" s="26">
        <v>23.6</v>
      </c>
      <c r="H620" s="26"/>
      <c r="I620" s="26">
        <v>177</v>
      </c>
      <c r="J620" s="26">
        <f t="shared" si="89"/>
        <v>985.30000000000007</v>
      </c>
      <c r="K620" s="86">
        <v>256</v>
      </c>
      <c r="L620" s="26">
        <v>784.7</v>
      </c>
      <c r="M620" s="26">
        <v>23.6</v>
      </c>
      <c r="N620" s="26"/>
      <c r="O620" s="26">
        <v>177</v>
      </c>
      <c r="P620" s="26">
        <f t="shared" si="96"/>
        <v>985.30000000000007</v>
      </c>
      <c r="Q620" s="87">
        <v>256</v>
      </c>
      <c r="R620" s="26">
        <v>784.7</v>
      </c>
      <c r="S620" s="26">
        <v>23.6</v>
      </c>
      <c r="T620" s="26"/>
      <c r="U620" s="26">
        <v>177</v>
      </c>
      <c r="V620" s="26">
        <f t="shared" si="97"/>
        <v>985.30000000000007</v>
      </c>
      <c r="W620" s="6" t="s">
        <v>13</v>
      </c>
      <c r="X620" s="6" t="s">
        <v>1847</v>
      </c>
      <c r="Y620" s="6"/>
      <c r="Z620" s="1"/>
    </row>
    <row r="621" spans="1:26" s="28" customFormat="1" ht="48" customHeight="1" x14ac:dyDescent="0.25">
      <c r="A621" s="5">
        <v>619</v>
      </c>
      <c r="B621" s="6" t="s">
        <v>1850</v>
      </c>
      <c r="C621" s="7" t="s">
        <v>1851</v>
      </c>
      <c r="D621" s="7" t="s">
        <v>1852</v>
      </c>
      <c r="E621" s="33">
        <v>256</v>
      </c>
      <c r="F621" s="26">
        <v>572.29999999999995</v>
      </c>
      <c r="G621" s="26">
        <v>23.6</v>
      </c>
      <c r="H621" s="26"/>
      <c r="I621" s="26">
        <v>177</v>
      </c>
      <c r="J621" s="26">
        <f t="shared" si="89"/>
        <v>772.9</v>
      </c>
      <c r="K621" s="86">
        <v>256</v>
      </c>
      <c r="L621" s="26">
        <v>572.29999999999995</v>
      </c>
      <c r="M621" s="26">
        <v>23.6</v>
      </c>
      <c r="N621" s="26"/>
      <c r="O621" s="26">
        <v>177</v>
      </c>
      <c r="P621" s="26">
        <f t="shared" si="96"/>
        <v>772.9</v>
      </c>
      <c r="Q621" s="87">
        <v>256</v>
      </c>
      <c r="R621" s="26">
        <v>572.29999999999995</v>
      </c>
      <c r="S621" s="26">
        <v>23.6</v>
      </c>
      <c r="T621" s="26"/>
      <c r="U621" s="26">
        <v>177</v>
      </c>
      <c r="V621" s="26">
        <f t="shared" si="97"/>
        <v>772.9</v>
      </c>
      <c r="W621" s="6" t="s">
        <v>13</v>
      </c>
      <c r="X621" s="6" t="s">
        <v>1850</v>
      </c>
      <c r="Y621" s="6"/>
      <c r="Z621" s="1"/>
    </row>
    <row r="622" spans="1:26" ht="36" customHeight="1" x14ac:dyDescent="0.25">
      <c r="A622" s="5">
        <v>620</v>
      </c>
      <c r="B622" s="6" t="s">
        <v>1853</v>
      </c>
      <c r="C622" s="7" t="s">
        <v>1854</v>
      </c>
      <c r="D622" s="7" t="s">
        <v>1855</v>
      </c>
      <c r="E622" s="33">
        <v>10240</v>
      </c>
      <c r="F622" s="26">
        <v>8425.2000000000007</v>
      </c>
      <c r="G622" s="26">
        <v>35.4</v>
      </c>
      <c r="H622" s="26"/>
      <c r="I622" s="26">
        <v>177</v>
      </c>
      <c r="J622" s="26">
        <f t="shared" si="89"/>
        <v>8637.6</v>
      </c>
      <c r="K622" s="86">
        <v>10240</v>
      </c>
      <c r="L622" s="26">
        <v>8425.2000000000007</v>
      </c>
      <c r="M622" s="26">
        <v>35.4</v>
      </c>
      <c r="N622" s="26"/>
      <c r="O622" s="26">
        <v>177</v>
      </c>
      <c r="P622" s="26">
        <f t="shared" si="96"/>
        <v>8637.6</v>
      </c>
      <c r="Q622" s="87">
        <v>10240</v>
      </c>
      <c r="R622" s="26">
        <v>8425.2000000000007</v>
      </c>
      <c r="S622" s="26">
        <v>35.4</v>
      </c>
      <c r="T622" s="26"/>
      <c r="U622" s="26">
        <v>177</v>
      </c>
      <c r="V622" s="26">
        <f t="shared" si="97"/>
        <v>8637.6</v>
      </c>
      <c r="W622" s="6" t="s">
        <v>20</v>
      </c>
      <c r="X622" s="6" t="s">
        <v>1853</v>
      </c>
      <c r="Y622" s="6"/>
      <c r="Z622" s="1"/>
    </row>
    <row r="623" spans="1:26" ht="48" customHeight="1" x14ac:dyDescent="0.25">
      <c r="A623" s="5">
        <v>621</v>
      </c>
      <c r="B623" s="6" t="s">
        <v>1856</v>
      </c>
      <c r="C623" s="7" t="s">
        <v>1857</v>
      </c>
      <c r="D623" s="7" t="s">
        <v>1858</v>
      </c>
      <c r="E623" s="33">
        <v>3072</v>
      </c>
      <c r="F623" s="26">
        <v>2283.3000000000002</v>
      </c>
      <c r="G623" s="26">
        <v>35.4</v>
      </c>
      <c r="H623" s="26"/>
      <c r="I623" s="26">
        <v>177</v>
      </c>
      <c r="J623" s="26">
        <f t="shared" si="89"/>
        <v>2495.7000000000003</v>
      </c>
      <c r="K623" s="86">
        <v>3072</v>
      </c>
      <c r="L623" s="26">
        <v>2283.3000000000002</v>
      </c>
      <c r="M623" s="26">
        <v>35.4</v>
      </c>
      <c r="N623" s="26"/>
      <c r="O623" s="26">
        <v>177</v>
      </c>
      <c r="P623" s="26">
        <f t="shared" si="96"/>
        <v>2495.7000000000003</v>
      </c>
      <c r="Q623" s="87">
        <v>3072</v>
      </c>
      <c r="R623" s="26">
        <v>2283.3000000000002</v>
      </c>
      <c r="S623" s="26">
        <v>35.4</v>
      </c>
      <c r="T623" s="26"/>
      <c r="U623" s="26">
        <v>177</v>
      </c>
      <c r="V623" s="26">
        <f t="shared" si="97"/>
        <v>2495.7000000000003</v>
      </c>
      <c r="W623" s="6" t="s">
        <v>20</v>
      </c>
      <c r="X623" s="6" t="s">
        <v>1856</v>
      </c>
      <c r="Y623" s="6"/>
      <c r="Z623" s="1"/>
    </row>
    <row r="624" spans="1:26" ht="108" customHeight="1" x14ac:dyDescent="0.25">
      <c r="A624" s="5">
        <v>622</v>
      </c>
      <c r="B624" s="6" t="s">
        <v>1859</v>
      </c>
      <c r="C624" s="7" t="s">
        <v>1860</v>
      </c>
      <c r="D624" s="7" t="s">
        <v>1861</v>
      </c>
      <c r="E624" s="33">
        <v>128</v>
      </c>
      <c r="F624" s="26">
        <v>572.29999999999995</v>
      </c>
      <c r="G624" s="26">
        <v>23.6</v>
      </c>
      <c r="H624" s="26"/>
      <c r="I624" s="26">
        <v>177</v>
      </c>
      <c r="J624" s="26">
        <f t="shared" si="89"/>
        <v>772.9</v>
      </c>
      <c r="K624" s="86">
        <v>128</v>
      </c>
      <c r="L624" s="26">
        <v>572.29999999999995</v>
      </c>
      <c r="M624" s="26">
        <v>23.6</v>
      </c>
      <c r="N624" s="26"/>
      <c r="O624" s="26">
        <v>177</v>
      </c>
      <c r="P624" s="26">
        <f t="shared" si="96"/>
        <v>772.9</v>
      </c>
      <c r="Q624" s="87">
        <v>128</v>
      </c>
      <c r="R624" s="26">
        <v>572.29999999999995</v>
      </c>
      <c r="S624" s="26">
        <v>23.6</v>
      </c>
      <c r="T624" s="26"/>
      <c r="U624" s="26">
        <v>177</v>
      </c>
      <c r="V624" s="26">
        <f t="shared" si="97"/>
        <v>772.9</v>
      </c>
      <c r="W624" s="6" t="s">
        <v>13</v>
      </c>
      <c r="X624" s="6" t="s">
        <v>1859</v>
      </c>
      <c r="Y624" s="6"/>
      <c r="Z624" s="1"/>
    </row>
    <row r="625" spans="1:26" ht="96" customHeight="1" x14ac:dyDescent="0.25">
      <c r="A625" s="5">
        <v>623</v>
      </c>
      <c r="B625" s="6" t="s">
        <v>1862</v>
      </c>
      <c r="C625" s="7" t="s">
        <v>1863</v>
      </c>
      <c r="D625" s="7" t="s">
        <v>1864</v>
      </c>
      <c r="E625" s="33">
        <v>5120</v>
      </c>
      <c r="F625" s="26">
        <v>3852.7</v>
      </c>
      <c r="G625" s="26">
        <v>23.6</v>
      </c>
      <c r="H625" s="26"/>
      <c r="I625" s="26">
        <v>177</v>
      </c>
      <c r="J625" s="26">
        <f t="shared" si="89"/>
        <v>4053.2999999999997</v>
      </c>
      <c r="K625" s="86">
        <v>5120</v>
      </c>
      <c r="L625" s="26">
        <v>3852.7</v>
      </c>
      <c r="M625" s="26">
        <v>23.6</v>
      </c>
      <c r="N625" s="26"/>
      <c r="O625" s="26">
        <v>177</v>
      </c>
      <c r="P625" s="26">
        <f t="shared" si="96"/>
        <v>4053.2999999999997</v>
      </c>
      <c r="Q625" s="87">
        <v>5120</v>
      </c>
      <c r="R625" s="26">
        <v>3852.7</v>
      </c>
      <c r="S625" s="26">
        <v>23.6</v>
      </c>
      <c r="T625" s="26"/>
      <c r="U625" s="26">
        <v>177</v>
      </c>
      <c r="V625" s="26">
        <f t="shared" si="97"/>
        <v>4053.2999999999997</v>
      </c>
      <c r="W625" s="6" t="s">
        <v>13</v>
      </c>
      <c r="X625" s="6" t="s">
        <v>1862</v>
      </c>
      <c r="Y625" s="6"/>
      <c r="Z625" s="1"/>
    </row>
    <row r="626" spans="1:26" ht="36" customHeight="1" x14ac:dyDescent="0.25">
      <c r="A626" s="5">
        <v>624</v>
      </c>
      <c r="B626" s="6" t="s">
        <v>1865</v>
      </c>
      <c r="C626" s="7" t="s">
        <v>1866</v>
      </c>
      <c r="D626" s="7" t="s">
        <v>1867</v>
      </c>
      <c r="E626" s="33">
        <v>128</v>
      </c>
      <c r="F626" s="26">
        <v>572.29999999999995</v>
      </c>
      <c r="G626" s="26">
        <v>23.6</v>
      </c>
      <c r="H626" s="26"/>
      <c r="I626" s="26">
        <v>177</v>
      </c>
      <c r="J626" s="26">
        <f t="shared" si="89"/>
        <v>772.9</v>
      </c>
      <c r="K626" s="86">
        <v>128</v>
      </c>
      <c r="L626" s="26">
        <v>572.29999999999995</v>
      </c>
      <c r="M626" s="26">
        <v>23.6</v>
      </c>
      <c r="N626" s="26"/>
      <c r="O626" s="26">
        <v>177</v>
      </c>
      <c r="P626" s="26">
        <f t="shared" si="96"/>
        <v>772.9</v>
      </c>
      <c r="Q626" s="87">
        <v>128</v>
      </c>
      <c r="R626" s="26">
        <v>572.29999999999995</v>
      </c>
      <c r="S626" s="26">
        <v>23.6</v>
      </c>
      <c r="T626" s="26"/>
      <c r="U626" s="26">
        <v>177</v>
      </c>
      <c r="V626" s="26">
        <f t="shared" si="97"/>
        <v>772.9</v>
      </c>
      <c r="W626" s="6" t="s">
        <v>13</v>
      </c>
      <c r="X626" s="6" t="s">
        <v>1865</v>
      </c>
      <c r="Y626" s="6"/>
      <c r="Z626" s="1"/>
    </row>
    <row r="627" spans="1:26" ht="48" customHeight="1" x14ac:dyDescent="0.25">
      <c r="A627" s="5">
        <v>625</v>
      </c>
      <c r="B627" s="6" t="s">
        <v>1868</v>
      </c>
      <c r="C627" s="7" t="s">
        <v>1869</v>
      </c>
      <c r="D627" s="7" t="s">
        <v>1870</v>
      </c>
      <c r="E627" s="33">
        <v>1024</v>
      </c>
      <c r="F627" s="26">
        <v>4235</v>
      </c>
      <c r="G627" s="26"/>
      <c r="H627" s="26"/>
      <c r="I627" s="26">
        <v>177</v>
      </c>
      <c r="J627" s="26">
        <f t="shared" si="89"/>
        <v>4412</v>
      </c>
      <c r="K627" s="86">
        <v>1024</v>
      </c>
      <c r="L627" s="26">
        <v>4235</v>
      </c>
      <c r="M627" s="26"/>
      <c r="N627" s="26"/>
      <c r="O627" s="26">
        <v>177</v>
      </c>
      <c r="P627" s="26">
        <f t="shared" si="96"/>
        <v>4412</v>
      </c>
      <c r="Q627" s="87">
        <v>1024</v>
      </c>
      <c r="R627" s="26">
        <v>4235</v>
      </c>
      <c r="S627" s="26"/>
      <c r="T627" s="26"/>
      <c r="U627" s="26">
        <v>177</v>
      </c>
      <c r="V627" s="26">
        <f t="shared" si="97"/>
        <v>4412</v>
      </c>
      <c r="W627" s="6" t="s">
        <v>61</v>
      </c>
      <c r="X627" s="6" t="s">
        <v>1868</v>
      </c>
      <c r="Y627" s="6"/>
      <c r="Z627" s="1"/>
    </row>
    <row r="628" spans="1:26" ht="48" customHeight="1" x14ac:dyDescent="0.25">
      <c r="A628" s="5">
        <v>626</v>
      </c>
      <c r="B628" s="6" t="s">
        <v>1871</v>
      </c>
      <c r="C628" s="7" t="s">
        <v>1872</v>
      </c>
      <c r="D628" s="7" t="s">
        <v>1873</v>
      </c>
      <c r="E628" s="33">
        <v>1024</v>
      </c>
      <c r="F628" s="26">
        <v>4235</v>
      </c>
      <c r="G628" s="26"/>
      <c r="H628" s="26"/>
      <c r="I628" s="26">
        <v>177</v>
      </c>
      <c r="J628" s="26">
        <f t="shared" si="89"/>
        <v>4412</v>
      </c>
      <c r="K628" s="86">
        <v>1024</v>
      </c>
      <c r="L628" s="26">
        <v>4235</v>
      </c>
      <c r="M628" s="26"/>
      <c r="N628" s="26"/>
      <c r="O628" s="26">
        <v>177</v>
      </c>
      <c r="P628" s="26">
        <f t="shared" si="96"/>
        <v>4412</v>
      </c>
      <c r="Q628" s="87">
        <v>1024</v>
      </c>
      <c r="R628" s="26">
        <v>4235</v>
      </c>
      <c r="S628" s="26"/>
      <c r="T628" s="26"/>
      <c r="U628" s="26">
        <v>177</v>
      </c>
      <c r="V628" s="26">
        <f t="shared" si="97"/>
        <v>4412</v>
      </c>
      <c r="W628" s="6" t="s">
        <v>61</v>
      </c>
      <c r="X628" s="6" t="s">
        <v>1871</v>
      </c>
      <c r="Y628" s="6"/>
      <c r="Z628" s="1"/>
    </row>
    <row r="629" spans="1:26" ht="36" customHeight="1" x14ac:dyDescent="0.25">
      <c r="A629" s="5">
        <v>627</v>
      </c>
      <c r="B629" s="6" t="s">
        <v>1874</v>
      </c>
      <c r="C629" s="7" t="s">
        <v>1875</v>
      </c>
      <c r="D629" s="7" t="s">
        <v>1876</v>
      </c>
      <c r="E629" s="33">
        <v>10240</v>
      </c>
      <c r="F629" s="26">
        <v>8425.2000000000007</v>
      </c>
      <c r="G629" s="26">
        <v>35.4</v>
      </c>
      <c r="H629" s="26"/>
      <c r="I629" s="26">
        <v>177</v>
      </c>
      <c r="J629" s="26">
        <f t="shared" si="89"/>
        <v>8637.6</v>
      </c>
      <c r="K629" s="86">
        <v>10240</v>
      </c>
      <c r="L629" s="26">
        <v>8425.2000000000007</v>
      </c>
      <c r="M629" s="26">
        <v>35.4</v>
      </c>
      <c r="N629" s="26"/>
      <c r="O629" s="26">
        <v>177</v>
      </c>
      <c r="P629" s="26">
        <f t="shared" si="96"/>
        <v>8637.6</v>
      </c>
      <c r="Q629" s="87">
        <v>10240</v>
      </c>
      <c r="R629" s="26">
        <v>8425.2000000000007</v>
      </c>
      <c r="S629" s="26">
        <v>35.4</v>
      </c>
      <c r="T629" s="26"/>
      <c r="U629" s="26">
        <v>177</v>
      </c>
      <c r="V629" s="26">
        <f t="shared" si="97"/>
        <v>8637.6</v>
      </c>
      <c r="W629" s="6" t="s">
        <v>20</v>
      </c>
      <c r="X629" s="6" t="s">
        <v>1874</v>
      </c>
      <c r="Y629" s="6"/>
      <c r="Z629" s="1"/>
    </row>
    <row r="630" spans="1:26" ht="36" customHeight="1" x14ac:dyDescent="0.25">
      <c r="A630" s="5">
        <v>628</v>
      </c>
      <c r="B630" s="6" t="s">
        <v>1877</v>
      </c>
      <c r="C630" s="7" t="s">
        <v>1878</v>
      </c>
      <c r="D630" s="7" t="s">
        <v>1879</v>
      </c>
      <c r="E630" s="33">
        <v>10240</v>
      </c>
      <c r="F630" s="26">
        <v>8425.2000000000007</v>
      </c>
      <c r="G630" s="26">
        <v>35.4</v>
      </c>
      <c r="H630" s="26"/>
      <c r="I630" s="26">
        <v>177</v>
      </c>
      <c r="J630" s="26">
        <f t="shared" si="89"/>
        <v>8637.6</v>
      </c>
      <c r="K630" s="86">
        <v>10240</v>
      </c>
      <c r="L630" s="26">
        <v>8425.2000000000007</v>
      </c>
      <c r="M630" s="26">
        <v>35.4</v>
      </c>
      <c r="N630" s="26"/>
      <c r="O630" s="26">
        <v>177</v>
      </c>
      <c r="P630" s="26">
        <f t="shared" si="96"/>
        <v>8637.6</v>
      </c>
      <c r="Q630" s="87">
        <v>10240</v>
      </c>
      <c r="R630" s="26">
        <v>8425.2000000000007</v>
      </c>
      <c r="S630" s="26">
        <v>35.4</v>
      </c>
      <c r="T630" s="26"/>
      <c r="U630" s="26">
        <v>177</v>
      </c>
      <c r="V630" s="26">
        <f t="shared" si="97"/>
        <v>8637.6</v>
      </c>
      <c r="W630" s="6" t="s">
        <v>20</v>
      </c>
      <c r="X630" s="6" t="s">
        <v>1877</v>
      </c>
      <c r="Y630" s="6"/>
      <c r="Z630" s="1"/>
    </row>
    <row r="631" spans="1:26" ht="48" customHeight="1" x14ac:dyDescent="0.25">
      <c r="A631" s="5">
        <v>629</v>
      </c>
      <c r="B631" s="6" t="s">
        <v>1880</v>
      </c>
      <c r="C631" s="7" t="s">
        <v>1881</v>
      </c>
      <c r="D631" s="7" t="s">
        <v>1882</v>
      </c>
      <c r="E631" s="33">
        <v>1024</v>
      </c>
      <c r="F631" s="26">
        <v>4235</v>
      </c>
      <c r="G631" s="26"/>
      <c r="H631" s="26"/>
      <c r="I631" s="26">
        <v>177</v>
      </c>
      <c r="J631" s="26">
        <f t="shared" si="89"/>
        <v>4412</v>
      </c>
      <c r="K631" s="86">
        <v>1024</v>
      </c>
      <c r="L631" s="26">
        <v>4235</v>
      </c>
      <c r="M631" s="26"/>
      <c r="N631" s="26"/>
      <c r="O631" s="26">
        <v>177</v>
      </c>
      <c r="P631" s="26">
        <f t="shared" si="96"/>
        <v>4412</v>
      </c>
      <c r="Q631" s="87">
        <v>1024</v>
      </c>
      <c r="R631" s="26">
        <v>4235</v>
      </c>
      <c r="S631" s="26"/>
      <c r="T631" s="26"/>
      <c r="U631" s="26">
        <v>177</v>
      </c>
      <c r="V631" s="26">
        <f t="shared" si="97"/>
        <v>4412</v>
      </c>
      <c r="W631" s="6" t="s">
        <v>61</v>
      </c>
      <c r="X631" s="6" t="s">
        <v>1880</v>
      </c>
      <c r="Y631" s="6"/>
      <c r="Z631" s="1"/>
    </row>
    <row r="632" spans="1:26" ht="48" customHeight="1" x14ac:dyDescent="0.25">
      <c r="A632" s="5">
        <v>630</v>
      </c>
      <c r="B632" s="6" t="s">
        <v>1883</v>
      </c>
      <c r="C632" s="7" t="s">
        <v>1884</v>
      </c>
      <c r="D632" s="7" t="s">
        <v>1885</v>
      </c>
      <c r="E632" s="33">
        <v>512</v>
      </c>
      <c r="F632" s="26">
        <v>855.5</v>
      </c>
      <c r="G632" s="26">
        <v>23.6</v>
      </c>
      <c r="H632" s="26"/>
      <c r="I632" s="26">
        <v>177</v>
      </c>
      <c r="J632" s="26">
        <f t="shared" si="89"/>
        <v>1056.0999999999999</v>
      </c>
      <c r="K632" s="86">
        <v>512</v>
      </c>
      <c r="L632" s="26">
        <v>855.5</v>
      </c>
      <c r="M632" s="26">
        <v>23.6</v>
      </c>
      <c r="N632" s="26"/>
      <c r="O632" s="26">
        <v>177</v>
      </c>
      <c r="P632" s="26">
        <f t="shared" si="96"/>
        <v>1056.0999999999999</v>
      </c>
      <c r="Q632" s="87">
        <v>512</v>
      </c>
      <c r="R632" s="26">
        <v>855.5</v>
      </c>
      <c r="S632" s="26">
        <v>23.6</v>
      </c>
      <c r="T632" s="26"/>
      <c r="U632" s="26">
        <v>177</v>
      </c>
      <c r="V632" s="26">
        <f t="shared" si="97"/>
        <v>1056.0999999999999</v>
      </c>
      <c r="W632" s="6" t="s">
        <v>13</v>
      </c>
      <c r="X632" s="6" t="s">
        <v>1883</v>
      </c>
      <c r="Y632" s="6"/>
      <c r="Z632" s="1"/>
    </row>
    <row r="633" spans="1:26" ht="48" customHeight="1" x14ac:dyDescent="0.25">
      <c r="A633" s="5">
        <v>631</v>
      </c>
      <c r="B633" s="6" t="s">
        <v>1886</v>
      </c>
      <c r="C633" s="7" t="s">
        <v>1887</v>
      </c>
      <c r="D633" s="7" t="s">
        <v>1888</v>
      </c>
      <c r="E633" s="33">
        <v>3072</v>
      </c>
      <c r="F633" s="26">
        <v>2283.3000000000002</v>
      </c>
      <c r="G633" s="26">
        <v>23.6</v>
      </c>
      <c r="H633" s="26"/>
      <c r="I633" s="26">
        <v>177</v>
      </c>
      <c r="J633" s="26">
        <f t="shared" si="89"/>
        <v>2483.9</v>
      </c>
      <c r="K633" s="86">
        <v>3072</v>
      </c>
      <c r="L633" s="26">
        <v>2283.3000000000002</v>
      </c>
      <c r="M633" s="26">
        <v>23.6</v>
      </c>
      <c r="N633" s="26"/>
      <c r="O633" s="26">
        <v>177</v>
      </c>
      <c r="P633" s="26">
        <f t="shared" si="96"/>
        <v>2483.9</v>
      </c>
      <c r="Q633" s="87">
        <v>3072</v>
      </c>
      <c r="R633" s="26">
        <v>2283.3000000000002</v>
      </c>
      <c r="S633" s="26">
        <v>23.6</v>
      </c>
      <c r="T633" s="26"/>
      <c r="U633" s="26">
        <v>177</v>
      </c>
      <c r="V633" s="26">
        <f t="shared" si="97"/>
        <v>2483.9</v>
      </c>
      <c r="W633" s="6" t="s">
        <v>13</v>
      </c>
      <c r="X633" s="6" t="s">
        <v>1886</v>
      </c>
      <c r="Y633" s="6"/>
      <c r="Z633" s="1"/>
    </row>
    <row r="634" spans="1:26" ht="48" customHeight="1" x14ac:dyDescent="0.25">
      <c r="A634" s="5">
        <v>632</v>
      </c>
      <c r="B634" s="6" t="s">
        <v>1889</v>
      </c>
      <c r="C634" s="7" t="s">
        <v>1890</v>
      </c>
      <c r="D634" s="7" t="s">
        <v>1891</v>
      </c>
      <c r="E634" s="33">
        <v>3072</v>
      </c>
      <c r="F634" s="26">
        <v>2283.3000000000002</v>
      </c>
      <c r="G634" s="26">
        <v>23.6</v>
      </c>
      <c r="H634" s="26"/>
      <c r="I634" s="26">
        <v>177</v>
      </c>
      <c r="J634" s="26">
        <f t="shared" si="89"/>
        <v>2483.9</v>
      </c>
      <c r="K634" s="86">
        <v>3072</v>
      </c>
      <c r="L634" s="26">
        <v>2283.3000000000002</v>
      </c>
      <c r="M634" s="26">
        <v>23.6</v>
      </c>
      <c r="N634" s="26"/>
      <c r="O634" s="26">
        <v>177</v>
      </c>
      <c r="P634" s="26">
        <f t="shared" si="96"/>
        <v>2483.9</v>
      </c>
      <c r="Q634" s="87">
        <v>3072</v>
      </c>
      <c r="R634" s="26">
        <v>2283.3000000000002</v>
      </c>
      <c r="S634" s="26">
        <v>23.6</v>
      </c>
      <c r="T634" s="26"/>
      <c r="U634" s="26">
        <v>177</v>
      </c>
      <c r="V634" s="26">
        <f t="shared" si="97"/>
        <v>2483.9</v>
      </c>
      <c r="W634" s="6" t="s">
        <v>13</v>
      </c>
      <c r="X634" s="6" t="s">
        <v>1889</v>
      </c>
      <c r="Y634" s="6"/>
      <c r="Z634" s="1"/>
    </row>
    <row r="635" spans="1:26" ht="48" customHeight="1" x14ac:dyDescent="0.25">
      <c r="A635" s="5">
        <v>633</v>
      </c>
      <c r="B635" s="6" t="s">
        <v>1892</v>
      </c>
      <c r="C635" s="7" t="s">
        <v>1893</v>
      </c>
      <c r="D635" s="7" t="s">
        <v>1894</v>
      </c>
      <c r="E635" s="33">
        <v>1024</v>
      </c>
      <c r="F635" s="26">
        <v>4235</v>
      </c>
      <c r="G635" s="26"/>
      <c r="H635" s="26"/>
      <c r="I635" s="26">
        <v>177</v>
      </c>
      <c r="J635" s="26">
        <f t="shared" si="89"/>
        <v>4412</v>
      </c>
      <c r="K635" s="86">
        <v>1024</v>
      </c>
      <c r="L635" s="26">
        <v>4235</v>
      </c>
      <c r="M635" s="26"/>
      <c r="N635" s="26"/>
      <c r="O635" s="26">
        <v>177</v>
      </c>
      <c r="P635" s="26">
        <f t="shared" si="96"/>
        <v>4412</v>
      </c>
      <c r="Q635" s="87">
        <v>1024</v>
      </c>
      <c r="R635" s="26">
        <v>4235</v>
      </c>
      <c r="S635" s="26"/>
      <c r="T635" s="26"/>
      <c r="U635" s="26">
        <v>177</v>
      </c>
      <c r="V635" s="26">
        <f t="shared" si="97"/>
        <v>4412</v>
      </c>
      <c r="W635" s="6" t="s">
        <v>61</v>
      </c>
      <c r="X635" s="6" t="s">
        <v>1892</v>
      </c>
      <c r="Y635" s="6"/>
      <c r="Z635" s="1"/>
    </row>
    <row r="636" spans="1:26" ht="48" customHeight="1" x14ac:dyDescent="0.25">
      <c r="A636" s="5">
        <v>634</v>
      </c>
      <c r="B636" s="6" t="s">
        <v>1895</v>
      </c>
      <c r="C636" s="7" t="s">
        <v>1896</v>
      </c>
      <c r="D636" s="7" t="s">
        <v>1897</v>
      </c>
      <c r="E636" s="33">
        <v>3072</v>
      </c>
      <c r="F636" s="26">
        <v>2283.3000000000002</v>
      </c>
      <c r="G636" s="26">
        <v>23.6</v>
      </c>
      <c r="H636" s="26"/>
      <c r="I636" s="26">
        <v>177</v>
      </c>
      <c r="J636" s="26">
        <f t="shared" si="89"/>
        <v>2483.9</v>
      </c>
      <c r="K636" s="86">
        <v>3072</v>
      </c>
      <c r="L636" s="26">
        <v>2283.3000000000002</v>
      </c>
      <c r="M636" s="26">
        <v>23.6</v>
      </c>
      <c r="N636" s="26"/>
      <c r="O636" s="26">
        <v>177</v>
      </c>
      <c r="P636" s="26">
        <f t="shared" si="96"/>
        <v>2483.9</v>
      </c>
      <c r="Q636" s="87">
        <v>3072</v>
      </c>
      <c r="R636" s="26">
        <v>2283.3000000000002</v>
      </c>
      <c r="S636" s="26">
        <v>23.6</v>
      </c>
      <c r="T636" s="26"/>
      <c r="U636" s="26">
        <v>177</v>
      </c>
      <c r="V636" s="26">
        <f t="shared" si="97"/>
        <v>2483.9</v>
      </c>
      <c r="W636" s="6" t="s">
        <v>13</v>
      </c>
      <c r="X636" s="6" t="s">
        <v>1895</v>
      </c>
      <c r="Y636" s="6"/>
      <c r="Z636" s="1"/>
    </row>
    <row r="637" spans="1:26" ht="48" customHeight="1" x14ac:dyDescent="0.25">
      <c r="A637" s="5">
        <v>635</v>
      </c>
      <c r="B637" s="6" t="s">
        <v>1898</v>
      </c>
      <c r="C637" s="7" t="s">
        <v>1899</v>
      </c>
      <c r="D637" s="7" t="s">
        <v>1900</v>
      </c>
      <c r="E637" s="33" t="s">
        <v>2093</v>
      </c>
      <c r="F637" s="26" t="s">
        <v>2086</v>
      </c>
      <c r="G637" s="26"/>
      <c r="H637" s="26"/>
      <c r="I637" s="26" t="s">
        <v>2086</v>
      </c>
      <c r="J637" s="26" t="s">
        <v>2086</v>
      </c>
      <c r="K637" s="86" t="s">
        <v>2093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87" t="s">
        <v>2093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6" t="s">
        <v>2094</v>
      </c>
      <c r="X637" s="6" t="s">
        <v>1898</v>
      </c>
      <c r="Y637" s="38" t="s">
        <v>2095</v>
      </c>
      <c r="Z637" s="1"/>
    </row>
    <row r="638" spans="1:26" ht="96" customHeight="1" x14ac:dyDescent="0.25">
      <c r="A638" s="5">
        <v>636</v>
      </c>
      <c r="B638" s="6" t="s">
        <v>1901</v>
      </c>
      <c r="C638" s="7" t="s">
        <v>1902</v>
      </c>
      <c r="D638" s="7" t="s">
        <v>1903</v>
      </c>
      <c r="E638" s="33">
        <v>3072</v>
      </c>
      <c r="F638" s="26">
        <v>2283.3000000000002</v>
      </c>
      <c r="G638" s="26">
        <v>23.6</v>
      </c>
      <c r="H638" s="26"/>
      <c r="I638" s="26">
        <v>177</v>
      </c>
      <c r="J638" s="26">
        <f t="shared" si="89"/>
        <v>2483.9</v>
      </c>
      <c r="K638" s="86">
        <v>3072</v>
      </c>
      <c r="L638" s="26">
        <v>2283.3000000000002</v>
      </c>
      <c r="M638" s="26">
        <v>23.6</v>
      </c>
      <c r="N638" s="26"/>
      <c r="O638" s="26">
        <v>177</v>
      </c>
      <c r="P638" s="26">
        <f t="shared" ref="P638:P665" si="98">L638+M638+N638+O638</f>
        <v>2483.9</v>
      </c>
      <c r="Q638" s="87">
        <v>3072</v>
      </c>
      <c r="R638" s="26">
        <v>2283.3000000000002</v>
      </c>
      <c r="S638" s="26">
        <v>23.6</v>
      </c>
      <c r="T638" s="26"/>
      <c r="U638" s="26">
        <v>177</v>
      </c>
      <c r="V638" s="26">
        <f t="shared" ref="V638:V673" si="99">R638+S638+T638+U638</f>
        <v>2483.9</v>
      </c>
      <c r="W638" s="6" t="s">
        <v>13</v>
      </c>
      <c r="X638" s="6" t="s">
        <v>1901</v>
      </c>
      <c r="Y638" s="6"/>
      <c r="Z638" s="1"/>
    </row>
    <row r="639" spans="1:26" ht="48" customHeight="1" x14ac:dyDescent="0.25">
      <c r="A639" s="5">
        <v>637</v>
      </c>
      <c r="B639" s="6" t="s">
        <v>1904</v>
      </c>
      <c r="C639" s="7" t="s">
        <v>1905</v>
      </c>
      <c r="D639" s="7" t="s">
        <v>1906</v>
      </c>
      <c r="E639" s="33">
        <v>512</v>
      </c>
      <c r="F639" s="26">
        <v>855.5</v>
      </c>
      <c r="G639" s="26">
        <v>23.6</v>
      </c>
      <c r="H639" s="26">
        <v>139.83000000000001</v>
      </c>
      <c r="I639" s="26">
        <v>177</v>
      </c>
      <c r="J639" s="26">
        <f t="shared" si="89"/>
        <v>1195.93</v>
      </c>
      <c r="K639" s="86">
        <v>512</v>
      </c>
      <c r="L639" s="26">
        <v>855.5</v>
      </c>
      <c r="M639" s="26">
        <v>23.6</v>
      </c>
      <c r="N639" s="26">
        <f>139.83*1.18</f>
        <v>164.99940000000001</v>
      </c>
      <c r="O639" s="26">
        <v>177</v>
      </c>
      <c r="P639" s="26">
        <f t="shared" si="98"/>
        <v>1221.0994000000001</v>
      </c>
      <c r="Q639" s="87">
        <v>512</v>
      </c>
      <c r="R639" s="26">
        <v>855.5</v>
      </c>
      <c r="S639" s="26">
        <v>23.6</v>
      </c>
      <c r="T639" s="26">
        <f>139.83*1.18</f>
        <v>164.99940000000001</v>
      </c>
      <c r="U639" s="26">
        <v>177</v>
      </c>
      <c r="V639" s="26">
        <f t="shared" si="99"/>
        <v>1221.0994000000001</v>
      </c>
      <c r="W639" s="6" t="s">
        <v>13</v>
      </c>
      <c r="X639" s="6" t="s">
        <v>1904</v>
      </c>
      <c r="Y639" s="6"/>
      <c r="Z639" s="1"/>
    </row>
    <row r="640" spans="1:26" ht="48" customHeight="1" x14ac:dyDescent="0.25">
      <c r="A640" s="91">
        <v>638</v>
      </c>
      <c r="B640" s="92" t="s">
        <v>2169</v>
      </c>
      <c r="C640" s="93" t="s">
        <v>1908</v>
      </c>
      <c r="D640" s="93" t="s">
        <v>1909</v>
      </c>
      <c r="E640" s="94">
        <v>2048</v>
      </c>
      <c r="F640" s="95">
        <v>1569.4</v>
      </c>
      <c r="G640" s="95">
        <v>23.6</v>
      </c>
      <c r="H640" s="95"/>
      <c r="I640" s="95">
        <v>177</v>
      </c>
      <c r="J640" s="95">
        <f t="shared" si="89"/>
        <v>1770</v>
      </c>
      <c r="K640" s="94">
        <v>2048</v>
      </c>
      <c r="L640" s="95">
        <v>1569.4</v>
      </c>
      <c r="M640" s="95">
        <v>23.6</v>
      </c>
      <c r="N640" s="95"/>
      <c r="O640" s="95">
        <v>177</v>
      </c>
      <c r="P640" s="95">
        <f t="shared" si="98"/>
        <v>1770</v>
      </c>
      <c r="Q640" s="94">
        <v>2048</v>
      </c>
      <c r="R640" s="95">
        <v>1569.4</v>
      </c>
      <c r="S640" s="95">
        <v>23.6</v>
      </c>
      <c r="T640" s="95"/>
      <c r="U640" s="95">
        <v>177</v>
      </c>
      <c r="V640" s="95">
        <f t="shared" si="99"/>
        <v>1770</v>
      </c>
      <c r="W640" s="92" t="s">
        <v>13</v>
      </c>
      <c r="X640" s="92" t="s">
        <v>1907</v>
      </c>
      <c r="Y640" s="92" t="s">
        <v>2170</v>
      </c>
      <c r="Z640" s="1"/>
    </row>
    <row r="641" spans="1:26" ht="60" customHeight="1" x14ac:dyDescent="0.25">
      <c r="A641" s="5">
        <v>639</v>
      </c>
      <c r="B641" s="6" t="s">
        <v>1910</v>
      </c>
      <c r="C641" s="7" t="s">
        <v>1911</v>
      </c>
      <c r="D641" s="7" t="s">
        <v>1912</v>
      </c>
      <c r="E641" s="33">
        <v>3072</v>
      </c>
      <c r="F641" s="26">
        <v>2283.3000000000002</v>
      </c>
      <c r="G641" s="26">
        <v>23.6</v>
      </c>
      <c r="H641" s="26"/>
      <c r="I641" s="26">
        <v>177</v>
      </c>
      <c r="J641" s="26">
        <f t="shared" si="89"/>
        <v>2483.9</v>
      </c>
      <c r="K641" s="86">
        <v>3072</v>
      </c>
      <c r="L641" s="26">
        <v>2283.3000000000002</v>
      </c>
      <c r="M641" s="26">
        <v>23.6</v>
      </c>
      <c r="N641" s="26"/>
      <c r="O641" s="26">
        <v>177</v>
      </c>
      <c r="P641" s="26">
        <f t="shared" si="98"/>
        <v>2483.9</v>
      </c>
      <c r="Q641" s="87">
        <v>3072</v>
      </c>
      <c r="R641" s="26">
        <v>2283.3000000000002</v>
      </c>
      <c r="S641" s="26">
        <v>23.6</v>
      </c>
      <c r="T641" s="26"/>
      <c r="U641" s="26">
        <v>177</v>
      </c>
      <c r="V641" s="26">
        <f t="shared" si="99"/>
        <v>2483.9</v>
      </c>
      <c r="W641" s="6" t="s">
        <v>13</v>
      </c>
      <c r="X641" s="6" t="s">
        <v>1910</v>
      </c>
      <c r="Y641" s="6"/>
      <c r="Z641" s="1"/>
    </row>
    <row r="642" spans="1:26" ht="60" customHeight="1" x14ac:dyDescent="0.25">
      <c r="A642" s="5">
        <v>640</v>
      </c>
      <c r="B642" s="6" t="s">
        <v>1913</v>
      </c>
      <c r="C642" s="7" t="s">
        <v>1914</v>
      </c>
      <c r="D642" s="7" t="s">
        <v>1915</v>
      </c>
      <c r="E642" s="33">
        <v>3072</v>
      </c>
      <c r="F642" s="26">
        <v>2283.3000000000002</v>
      </c>
      <c r="G642" s="26">
        <v>23.6</v>
      </c>
      <c r="H642" s="26"/>
      <c r="I642" s="26">
        <v>177</v>
      </c>
      <c r="J642" s="26">
        <f t="shared" si="89"/>
        <v>2483.9</v>
      </c>
      <c r="K642" s="86">
        <v>3072</v>
      </c>
      <c r="L642" s="26">
        <v>2283.3000000000002</v>
      </c>
      <c r="M642" s="26">
        <v>23.6</v>
      </c>
      <c r="N642" s="26"/>
      <c r="O642" s="26">
        <v>177</v>
      </c>
      <c r="P642" s="26">
        <f t="shared" si="98"/>
        <v>2483.9</v>
      </c>
      <c r="Q642" s="87">
        <v>3072</v>
      </c>
      <c r="R642" s="26">
        <v>2283.3000000000002</v>
      </c>
      <c r="S642" s="26">
        <v>23.6</v>
      </c>
      <c r="T642" s="26"/>
      <c r="U642" s="26">
        <v>177</v>
      </c>
      <c r="V642" s="26">
        <f t="shared" si="99"/>
        <v>2483.9</v>
      </c>
      <c r="W642" s="6" t="s">
        <v>13</v>
      </c>
      <c r="X642" s="6" t="s">
        <v>1913</v>
      </c>
      <c r="Y642" s="6"/>
      <c r="Z642" s="1"/>
    </row>
    <row r="643" spans="1:26" ht="48" customHeight="1" x14ac:dyDescent="0.25">
      <c r="A643" s="5">
        <v>641</v>
      </c>
      <c r="B643" s="6" t="s">
        <v>1916</v>
      </c>
      <c r="C643" s="7" t="s">
        <v>1917</v>
      </c>
      <c r="D643" s="7" t="s">
        <v>1918</v>
      </c>
      <c r="E643" s="33">
        <v>3072</v>
      </c>
      <c r="F643" s="26">
        <v>2283.3000000000002</v>
      </c>
      <c r="G643" s="26">
        <v>23.6</v>
      </c>
      <c r="H643" s="26"/>
      <c r="I643" s="26">
        <v>177</v>
      </c>
      <c r="J643" s="26">
        <f t="shared" si="89"/>
        <v>2483.9</v>
      </c>
      <c r="K643" s="86">
        <v>3072</v>
      </c>
      <c r="L643" s="26">
        <v>2283.3000000000002</v>
      </c>
      <c r="M643" s="26">
        <v>23.6</v>
      </c>
      <c r="N643" s="26"/>
      <c r="O643" s="26">
        <v>177</v>
      </c>
      <c r="P643" s="26">
        <f t="shared" si="98"/>
        <v>2483.9</v>
      </c>
      <c r="Q643" s="87">
        <v>3072</v>
      </c>
      <c r="R643" s="26">
        <v>2283.3000000000002</v>
      </c>
      <c r="S643" s="26">
        <v>23.6</v>
      </c>
      <c r="T643" s="26"/>
      <c r="U643" s="26">
        <v>177</v>
      </c>
      <c r="V643" s="26">
        <f t="shared" si="99"/>
        <v>2483.9</v>
      </c>
      <c r="W643" s="6" t="s">
        <v>13</v>
      </c>
      <c r="X643" s="6" t="s">
        <v>1916</v>
      </c>
      <c r="Y643" s="6"/>
      <c r="Z643" s="1"/>
    </row>
    <row r="644" spans="1:26" ht="48" customHeight="1" x14ac:dyDescent="0.25">
      <c r="A644" s="5">
        <v>642</v>
      </c>
      <c r="B644" s="6" t="s">
        <v>1919</v>
      </c>
      <c r="C644" s="7" t="s">
        <v>1920</v>
      </c>
      <c r="D644" s="7" t="s">
        <v>1921</v>
      </c>
      <c r="E644" s="33">
        <v>3072</v>
      </c>
      <c r="F644" s="26">
        <v>2283.3000000000002</v>
      </c>
      <c r="G644" s="26">
        <v>23.6</v>
      </c>
      <c r="H644" s="26">
        <v>139.83000000000001</v>
      </c>
      <c r="I644" s="26">
        <v>177</v>
      </c>
      <c r="J644" s="26">
        <f t="shared" ref="J644:J673" si="100">F644+G644+H644+I644</f>
        <v>2623.73</v>
      </c>
      <c r="K644" s="86">
        <v>3072</v>
      </c>
      <c r="L644" s="26">
        <v>2283.3000000000002</v>
      </c>
      <c r="M644" s="26">
        <v>23.6</v>
      </c>
      <c r="N644" s="26">
        <f>139.83*1.18</f>
        <v>164.99940000000001</v>
      </c>
      <c r="O644" s="26">
        <v>177</v>
      </c>
      <c r="P644" s="26">
        <f t="shared" si="98"/>
        <v>2648.8994000000002</v>
      </c>
      <c r="Q644" s="87">
        <v>3072</v>
      </c>
      <c r="R644" s="26">
        <v>2283.3000000000002</v>
      </c>
      <c r="S644" s="26">
        <v>23.6</v>
      </c>
      <c r="T644" s="26">
        <f>139.83*1.18</f>
        <v>164.99940000000001</v>
      </c>
      <c r="U644" s="26">
        <v>177</v>
      </c>
      <c r="V644" s="26">
        <f t="shared" si="99"/>
        <v>2648.8994000000002</v>
      </c>
      <c r="W644" s="6" t="s">
        <v>13</v>
      </c>
      <c r="X644" s="6" t="s">
        <v>1919</v>
      </c>
      <c r="Y644" s="6"/>
      <c r="Z644" s="1"/>
    </row>
    <row r="645" spans="1:26" ht="48" customHeight="1" x14ac:dyDescent="0.25">
      <c r="A645" s="5">
        <v>643</v>
      </c>
      <c r="B645" s="6" t="s">
        <v>1922</v>
      </c>
      <c r="C645" s="7" t="s">
        <v>1923</v>
      </c>
      <c r="D645" s="7" t="s">
        <v>1924</v>
      </c>
      <c r="E645" s="33">
        <v>3072</v>
      </c>
      <c r="F645" s="26">
        <v>2283.3000000000002</v>
      </c>
      <c r="G645" s="26">
        <v>23.6</v>
      </c>
      <c r="H645" s="26"/>
      <c r="I645" s="26">
        <v>177</v>
      </c>
      <c r="J645" s="26">
        <f t="shared" si="100"/>
        <v>2483.9</v>
      </c>
      <c r="K645" s="86">
        <v>3072</v>
      </c>
      <c r="L645" s="26">
        <v>2283.3000000000002</v>
      </c>
      <c r="M645" s="26">
        <v>23.6</v>
      </c>
      <c r="N645" s="26"/>
      <c r="O645" s="26">
        <v>177</v>
      </c>
      <c r="P645" s="26">
        <f t="shared" si="98"/>
        <v>2483.9</v>
      </c>
      <c r="Q645" s="87">
        <v>3072</v>
      </c>
      <c r="R645" s="26">
        <v>2283.3000000000002</v>
      </c>
      <c r="S645" s="26">
        <v>23.6</v>
      </c>
      <c r="T645" s="26"/>
      <c r="U645" s="26">
        <v>177</v>
      </c>
      <c r="V645" s="26">
        <f t="shared" si="99"/>
        <v>2483.9</v>
      </c>
      <c r="W645" s="6" t="s">
        <v>13</v>
      </c>
      <c r="X645" s="6" t="s">
        <v>1922</v>
      </c>
      <c r="Y645" s="6"/>
      <c r="Z645" s="1"/>
    </row>
    <row r="646" spans="1:26" ht="48" customHeight="1" x14ac:dyDescent="0.25">
      <c r="A646" s="5">
        <v>644</v>
      </c>
      <c r="B646" s="6" t="s">
        <v>1925</v>
      </c>
      <c r="C646" s="7" t="s">
        <v>1926</v>
      </c>
      <c r="D646" s="7" t="s">
        <v>1927</v>
      </c>
      <c r="E646" s="33">
        <v>1024</v>
      </c>
      <c r="F646" s="26">
        <v>997.1</v>
      </c>
      <c r="G646" s="26">
        <v>23.6</v>
      </c>
      <c r="H646" s="26">
        <v>139.83000000000001</v>
      </c>
      <c r="I646" s="26">
        <v>177</v>
      </c>
      <c r="J646" s="26">
        <f t="shared" si="100"/>
        <v>1337.53</v>
      </c>
      <c r="K646" s="86">
        <v>1024</v>
      </c>
      <c r="L646" s="26">
        <v>997.1</v>
      </c>
      <c r="M646" s="26">
        <v>23.6</v>
      </c>
      <c r="N646" s="26">
        <f t="shared" ref="N646:N649" si="101">139.83*1.18</f>
        <v>164.99940000000001</v>
      </c>
      <c r="O646" s="26">
        <v>177</v>
      </c>
      <c r="P646" s="26">
        <f t="shared" si="98"/>
        <v>1362.6994</v>
      </c>
      <c r="Q646" s="87">
        <v>1024</v>
      </c>
      <c r="R646" s="26">
        <v>997.1</v>
      </c>
      <c r="S646" s="26">
        <v>23.6</v>
      </c>
      <c r="T646" s="26">
        <f t="shared" ref="T646:T649" si="102">139.83*1.18</f>
        <v>164.99940000000001</v>
      </c>
      <c r="U646" s="26">
        <v>177</v>
      </c>
      <c r="V646" s="26">
        <f t="shared" si="99"/>
        <v>1362.6994</v>
      </c>
      <c r="W646" s="6" t="s">
        <v>13</v>
      </c>
      <c r="X646" s="6" t="s">
        <v>1925</v>
      </c>
      <c r="Y646" s="6"/>
      <c r="Z646" s="1"/>
    </row>
    <row r="647" spans="1:26" ht="48" customHeight="1" x14ac:dyDescent="0.25">
      <c r="A647" s="5">
        <v>645</v>
      </c>
      <c r="B647" s="6" t="s">
        <v>1928</v>
      </c>
      <c r="C647" s="7" t="s">
        <v>1929</v>
      </c>
      <c r="D647" s="7" t="s">
        <v>1930</v>
      </c>
      <c r="E647" s="33">
        <v>4096</v>
      </c>
      <c r="F647" s="26">
        <v>2997.2</v>
      </c>
      <c r="G647" s="26">
        <v>23.6</v>
      </c>
      <c r="H647" s="26">
        <v>139.83000000000001</v>
      </c>
      <c r="I647" s="26">
        <v>177</v>
      </c>
      <c r="J647" s="26">
        <f t="shared" si="100"/>
        <v>3337.6299999999997</v>
      </c>
      <c r="K647" s="86">
        <v>4096</v>
      </c>
      <c r="L647" s="26">
        <v>2997.2</v>
      </c>
      <c r="M647" s="26">
        <v>23.6</v>
      </c>
      <c r="N647" s="26">
        <f t="shared" si="101"/>
        <v>164.99940000000001</v>
      </c>
      <c r="O647" s="26">
        <v>177</v>
      </c>
      <c r="P647" s="26">
        <f t="shared" si="98"/>
        <v>3362.7993999999999</v>
      </c>
      <c r="Q647" s="87">
        <v>4096</v>
      </c>
      <c r="R647" s="26">
        <v>2997.2</v>
      </c>
      <c r="S647" s="26">
        <v>23.6</v>
      </c>
      <c r="T647" s="26">
        <f t="shared" si="102"/>
        <v>164.99940000000001</v>
      </c>
      <c r="U647" s="26">
        <v>177</v>
      </c>
      <c r="V647" s="26">
        <f t="shared" si="99"/>
        <v>3362.7993999999999</v>
      </c>
      <c r="W647" s="6" t="s">
        <v>13</v>
      </c>
      <c r="X647" s="6" t="s">
        <v>1928</v>
      </c>
      <c r="Y647" s="6"/>
      <c r="Z647" s="1"/>
    </row>
    <row r="648" spans="1:26" ht="48" customHeight="1" x14ac:dyDescent="0.25">
      <c r="A648" s="5">
        <v>646</v>
      </c>
      <c r="B648" s="6" t="s">
        <v>1931</v>
      </c>
      <c r="C648" s="7" t="s">
        <v>1932</v>
      </c>
      <c r="D648" s="7" t="s">
        <v>1933</v>
      </c>
      <c r="E648" s="33">
        <v>4096</v>
      </c>
      <c r="F648" s="26">
        <v>2997.2</v>
      </c>
      <c r="G648" s="26">
        <v>23.6</v>
      </c>
      <c r="H648" s="26">
        <v>139.83000000000001</v>
      </c>
      <c r="I648" s="26">
        <v>177</v>
      </c>
      <c r="J648" s="26">
        <f t="shared" si="100"/>
        <v>3337.6299999999997</v>
      </c>
      <c r="K648" s="86">
        <v>4096</v>
      </c>
      <c r="L648" s="26">
        <v>2997.2</v>
      </c>
      <c r="M648" s="26">
        <v>23.6</v>
      </c>
      <c r="N648" s="26">
        <f t="shared" si="101"/>
        <v>164.99940000000001</v>
      </c>
      <c r="O648" s="26">
        <v>177</v>
      </c>
      <c r="P648" s="26">
        <f t="shared" si="98"/>
        <v>3362.7993999999999</v>
      </c>
      <c r="Q648" s="87">
        <v>4096</v>
      </c>
      <c r="R648" s="26">
        <v>2997.2</v>
      </c>
      <c r="S648" s="26">
        <v>23.6</v>
      </c>
      <c r="T648" s="26">
        <f t="shared" si="102"/>
        <v>164.99940000000001</v>
      </c>
      <c r="U648" s="26">
        <v>177</v>
      </c>
      <c r="V648" s="26">
        <f t="shared" si="99"/>
        <v>3362.7993999999999</v>
      </c>
      <c r="W648" s="6" t="s">
        <v>13</v>
      </c>
      <c r="X648" s="6" t="s">
        <v>1931</v>
      </c>
      <c r="Y648" s="6"/>
      <c r="Z648" s="1"/>
    </row>
    <row r="649" spans="1:26" ht="48" customHeight="1" x14ac:dyDescent="0.25">
      <c r="A649" s="5">
        <v>647</v>
      </c>
      <c r="B649" s="6" t="s">
        <v>1934</v>
      </c>
      <c r="C649" s="7" t="s">
        <v>1935</v>
      </c>
      <c r="D649" s="7" t="s">
        <v>1936</v>
      </c>
      <c r="E649" s="33">
        <v>4096</v>
      </c>
      <c r="F649" s="26">
        <v>2997.2</v>
      </c>
      <c r="G649" s="26">
        <v>23.6</v>
      </c>
      <c r="H649" s="26">
        <v>139.83000000000001</v>
      </c>
      <c r="I649" s="26">
        <v>177</v>
      </c>
      <c r="J649" s="26">
        <f t="shared" si="100"/>
        <v>3337.6299999999997</v>
      </c>
      <c r="K649" s="86">
        <v>4096</v>
      </c>
      <c r="L649" s="26">
        <v>2997.2</v>
      </c>
      <c r="M649" s="26">
        <v>23.6</v>
      </c>
      <c r="N649" s="26">
        <f t="shared" si="101"/>
        <v>164.99940000000001</v>
      </c>
      <c r="O649" s="26">
        <v>177</v>
      </c>
      <c r="P649" s="26">
        <f t="shared" si="98"/>
        <v>3362.7993999999999</v>
      </c>
      <c r="Q649" s="87">
        <v>4096</v>
      </c>
      <c r="R649" s="26">
        <v>2997.2</v>
      </c>
      <c r="S649" s="26">
        <v>23.6</v>
      </c>
      <c r="T649" s="26">
        <f t="shared" si="102"/>
        <v>164.99940000000001</v>
      </c>
      <c r="U649" s="26">
        <v>177</v>
      </c>
      <c r="V649" s="26">
        <f t="shared" si="99"/>
        <v>3362.7993999999999</v>
      </c>
      <c r="W649" s="6" t="s">
        <v>13</v>
      </c>
      <c r="X649" s="6" t="s">
        <v>1934</v>
      </c>
      <c r="Y649" s="6"/>
      <c r="Z649" s="1"/>
    </row>
    <row r="650" spans="1:26" ht="36" customHeight="1" x14ac:dyDescent="0.25">
      <c r="A650" s="5">
        <v>648</v>
      </c>
      <c r="B650" s="6" t="s">
        <v>1937</v>
      </c>
      <c r="C650" s="7" t="s">
        <v>1938</v>
      </c>
      <c r="D650" s="7" t="s">
        <v>1939</v>
      </c>
      <c r="E650" s="33">
        <v>3072</v>
      </c>
      <c r="F650" s="26">
        <v>2283.3000000000002</v>
      </c>
      <c r="G650" s="26">
        <v>23.6</v>
      </c>
      <c r="H650" s="26"/>
      <c r="I650" s="26">
        <v>177</v>
      </c>
      <c r="J650" s="26">
        <f t="shared" si="100"/>
        <v>2483.9</v>
      </c>
      <c r="K650" s="86">
        <v>3072</v>
      </c>
      <c r="L650" s="26">
        <v>2283.3000000000002</v>
      </c>
      <c r="M650" s="26">
        <v>23.6</v>
      </c>
      <c r="N650" s="26"/>
      <c r="O650" s="26">
        <v>177</v>
      </c>
      <c r="P650" s="26">
        <f t="shared" si="98"/>
        <v>2483.9</v>
      </c>
      <c r="Q650" s="87">
        <v>3072</v>
      </c>
      <c r="R650" s="26">
        <v>2283.3000000000002</v>
      </c>
      <c r="S650" s="26">
        <v>23.6</v>
      </c>
      <c r="T650" s="26"/>
      <c r="U650" s="26">
        <v>177</v>
      </c>
      <c r="V650" s="26">
        <f t="shared" si="99"/>
        <v>2483.9</v>
      </c>
      <c r="W650" s="6" t="s">
        <v>13</v>
      </c>
      <c r="X650" s="6" t="s">
        <v>1937</v>
      </c>
      <c r="Y650" s="6"/>
      <c r="Z650" s="1"/>
    </row>
    <row r="651" spans="1:26" ht="60" customHeight="1" x14ac:dyDescent="0.25">
      <c r="A651" s="5">
        <v>649</v>
      </c>
      <c r="B651" s="6" t="s">
        <v>1940</v>
      </c>
      <c r="C651" s="7" t="s">
        <v>1941</v>
      </c>
      <c r="D651" s="7" t="s">
        <v>1942</v>
      </c>
      <c r="E651" s="33">
        <v>3072</v>
      </c>
      <c r="F651" s="26">
        <v>2283.3000000000002</v>
      </c>
      <c r="G651" s="26">
        <v>23.6</v>
      </c>
      <c r="H651" s="26"/>
      <c r="I651" s="26">
        <v>177</v>
      </c>
      <c r="J651" s="26">
        <f t="shared" si="100"/>
        <v>2483.9</v>
      </c>
      <c r="K651" s="86">
        <v>3072</v>
      </c>
      <c r="L651" s="26">
        <v>2283.3000000000002</v>
      </c>
      <c r="M651" s="26">
        <v>23.6</v>
      </c>
      <c r="N651" s="26"/>
      <c r="O651" s="26">
        <v>177</v>
      </c>
      <c r="P651" s="26">
        <f t="shared" si="98"/>
        <v>2483.9</v>
      </c>
      <c r="Q651" s="87">
        <v>3072</v>
      </c>
      <c r="R651" s="26">
        <v>2283.3000000000002</v>
      </c>
      <c r="S651" s="26">
        <v>23.6</v>
      </c>
      <c r="T651" s="26"/>
      <c r="U651" s="26">
        <v>177</v>
      </c>
      <c r="V651" s="26">
        <f t="shared" si="99"/>
        <v>2483.9</v>
      </c>
      <c r="W651" s="6" t="s">
        <v>13</v>
      </c>
      <c r="X651" s="6" t="s">
        <v>1940</v>
      </c>
      <c r="Y651" s="6"/>
      <c r="Z651" s="1"/>
    </row>
    <row r="652" spans="1:26" ht="48" customHeight="1" x14ac:dyDescent="0.25">
      <c r="A652" s="5">
        <v>650</v>
      </c>
      <c r="B652" s="6" t="s">
        <v>1943</v>
      </c>
      <c r="C652" s="7" t="s">
        <v>1944</v>
      </c>
      <c r="D652" s="7" t="s">
        <v>1945</v>
      </c>
      <c r="E652" s="33">
        <v>3072</v>
      </c>
      <c r="F652" s="26">
        <v>2283.3000000000002</v>
      </c>
      <c r="G652" s="26">
        <v>23.6</v>
      </c>
      <c r="H652" s="26"/>
      <c r="I652" s="26">
        <v>177</v>
      </c>
      <c r="J652" s="26">
        <f t="shared" si="100"/>
        <v>2483.9</v>
      </c>
      <c r="K652" s="86">
        <v>3072</v>
      </c>
      <c r="L652" s="26">
        <v>2283.3000000000002</v>
      </c>
      <c r="M652" s="26">
        <v>23.6</v>
      </c>
      <c r="N652" s="26"/>
      <c r="O652" s="26">
        <v>177</v>
      </c>
      <c r="P652" s="26">
        <f t="shared" si="98"/>
        <v>2483.9</v>
      </c>
      <c r="Q652" s="87">
        <v>3072</v>
      </c>
      <c r="R652" s="26">
        <v>2283.3000000000002</v>
      </c>
      <c r="S652" s="26">
        <v>23.6</v>
      </c>
      <c r="T652" s="26"/>
      <c r="U652" s="26">
        <v>177</v>
      </c>
      <c r="V652" s="26">
        <f t="shared" si="99"/>
        <v>2483.9</v>
      </c>
      <c r="W652" s="6" t="s">
        <v>13</v>
      </c>
      <c r="X652" s="6" t="s">
        <v>1943</v>
      </c>
      <c r="Y652" s="6"/>
      <c r="Z652" s="1"/>
    </row>
    <row r="653" spans="1:26" ht="48" customHeight="1" x14ac:dyDescent="0.25">
      <c r="A653" s="5">
        <v>651</v>
      </c>
      <c r="B653" s="6" t="s">
        <v>1946</v>
      </c>
      <c r="C653" s="7" t="s">
        <v>1947</v>
      </c>
      <c r="D653" s="7" t="s">
        <v>1948</v>
      </c>
      <c r="E653" s="33">
        <v>3072</v>
      </c>
      <c r="F653" s="26">
        <v>2283.3000000000002</v>
      </c>
      <c r="G653" s="26">
        <v>23.6</v>
      </c>
      <c r="H653" s="26"/>
      <c r="I653" s="26">
        <v>177</v>
      </c>
      <c r="J653" s="26">
        <f t="shared" si="100"/>
        <v>2483.9</v>
      </c>
      <c r="K653" s="86">
        <v>3072</v>
      </c>
      <c r="L653" s="26">
        <v>2283.3000000000002</v>
      </c>
      <c r="M653" s="26">
        <v>23.6</v>
      </c>
      <c r="N653" s="26"/>
      <c r="O653" s="26">
        <v>177</v>
      </c>
      <c r="P653" s="26">
        <f t="shared" si="98"/>
        <v>2483.9</v>
      </c>
      <c r="Q653" s="87">
        <v>3072</v>
      </c>
      <c r="R653" s="26">
        <v>2283.3000000000002</v>
      </c>
      <c r="S653" s="26">
        <v>23.6</v>
      </c>
      <c r="T653" s="26"/>
      <c r="U653" s="26">
        <v>177</v>
      </c>
      <c r="V653" s="26">
        <f t="shared" si="99"/>
        <v>2483.9</v>
      </c>
      <c r="W653" s="6" t="s">
        <v>13</v>
      </c>
      <c r="X653" s="6" t="s">
        <v>1946</v>
      </c>
      <c r="Y653" s="6"/>
      <c r="Z653" s="1"/>
    </row>
    <row r="654" spans="1:26" ht="36" customHeight="1" x14ac:dyDescent="0.25">
      <c r="A654" s="5">
        <v>652</v>
      </c>
      <c r="B654" s="6" t="s">
        <v>1949</v>
      </c>
      <c r="C654" s="7" t="s">
        <v>1950</v>
      </c>
      <c r="D654" s="7" t="s">
        <v>1951</v>
      </c>
      <c r="E654" s="33">
        <v>2048</v>
      </c>
      <c r="F654" s="26">
        <v>1569.4</v>
      </c>
      <c r="G654" s="26">
        <v>23.6</v>
      </c>
      <c r="H654" s="26"/>
      <c r="I654" s="26">
        <v>177</v>
      </c>
      <c r="J654" s="26">
        <f t="shared" si="100"/>
        <v>1770</v>
      </c>
      <c r="K654" s="86">
        <v>2048</v>
      </c>
      <c r="L654" s="26">
        <v>1569.4</v>
      </c>
      <c r="M654" s="26">
        <v>23.6</v>
      </c>
      <c r="N654" s="26"/>
      <c r="O654" s="26">
        <v>177</v>
      </c>
      <c r="P654" s="26">
        <f t="shared" si="98"/>
        <v>1770</v>
      </c>
      <c r="Q654" s="87">
        <v>2048</v>
      </c>
      <c r="R654" s="26">
        <v>1569.4</v>
      </c>
      <c r="S654" s="26">
        <v>23.6</v>
      </c>
      <c r="T654" s="26"/>
      <c r="U654" s="26">
        <v>177</v>
      </c>
      <c r="V654" s="26">
        <f t="shared" si="99"/>
        <v>1770</v>
      </c>
      <c r="W654" s="6" t="s">
        <v>13</v>
      </c>
      <c r="X654" s="6" t="s">
        <v>1949</v>
      </c>
      <c r="Y654" s="6"/>
      <c r="Z654" s="1"/>
    </row>
    <row r="655" spans="1:26" ht="48" customHeight="1" x14ac:dyDescent="0.25">
      <c r="A655" s="5">
        <v>653</v>
      </c>
      <c r="B655" s="6" t="s">
        <v>1952</v>
      </c>
      <c r="C655" s="7" t="s">
        <v>1953</v>
      </c>
      <c r="D655" s="7" t="s">
        <v>1954</v>
      </c>
      <c r="E655" s="33">
        <v>2048</v>
      </c>
      <c r="F655" s="26">
        <v>1569.4</v>
      </c>
      <c r="G655" s="26">
        <v>23.6</v>
      </c>
      <c r="H655" s="26"/>
      <c r="I655" s="26">
        <v>177</v>
      </c>
      <c r="J655" s="26">
        <f t="shared" si="100"/>
        <v>1770</v>
      </c>
      <c r="K655" s="86">
        <v>2048</v>
      </c>
      <c r="L655" s="26">
        <v>1569.4</v>
      </c>
      <c r="M655" s="26">
        <v>23.6</v>
      </c>
      <c r="N655" s="26"/>
      <c r="O655" s="26">
        <v>177</v>
      </c>
      <c r="P655" s="26">
        <f t="shared" si="98"/>
        <v>1770</v>
      </c>
      <c r="Q655" s="87">
        <v>2048</v>
      </c>
      <c r="R655" s="26">
        <v>1569.4</v>
      </c>
      <c r="S655" s="26">
        <v>23.6</v>
      </c>
      <c r="T655" s="26"/>
      <c r="U655" s="26">
        <v>177</v>
      </c>
      <c r="V655" s="26">
        <f t="shared" si="99"/>
        <v>1770</v>
      </c>
      <c r="W655" s="6" t="s">
        <v>13</v>
      </c>
      <c r="X655" s="6" t="s">
        <v>1952</v>
      </c>
      <c r="Y655" s="6"/>
      <c r="Z655" s="1"/>
    </row>
    <row r="656" spans="1:26" ht="48" customHeight="1" x14ac:dyDescent="0.25">
      <c r="A656" s="5">
        <v>654</v>
      </c>
      <c r="B656" s="6" t="s">
        <v>1955</v>
      </c>
      <c r="C656" s="7" t="s">
        <v>1956</v>
      </c>
      <c r="D656" s="7" t="s">
        <v>1957</v>
      </c>
      <c r="E656" s="33">
        <v>4096</v>
      </c>
      <c r="F656" s="26">
        <v>2997.2</v>
      </c>
      <c r="G656" s="26">
        <v>23.6</v>
      </c>
      <c r="H656" s="26">
        <v>139.83000000000001</v>
      </c>
      <c r="I656" s="26">
        <v>177</v>
      </c>
      <c r="J656" s="26">
        <f t="shared" si="100"/>
        <v>3337.6299999999997</v>
      </c>
      <c r="K656" s="86">
        <v>4096</v>
      </c>
      <c r="L656" s="26">
        <v>2997.2</v>
      </c>
      <c r="M656" s="26">
        <v>23.6</v>
      </c>
      <c r="N656" s="26">
        <f>139.83*1.18</f>
        <v>164.99940000000001</v>
      </c>
      <c r="O656" s="26">
        <v>177</v>
      </c>
      <c r="P656" s="26">
        <f t="shared" si="98"/>
        <v>3362.7993999999999</v>
      </c>
      <c r="Q656" s="87">
        <v>4096</v>
      </c>
      <c r="R656" s="26">
        <v>2997.2</v>
      </c>
      <c r="S656" s="26">
        <v>23.6</v>
      </c>
      <c r="T656" s="26">
        <f>139.83*1.18</f>
        <v>164.99940000000001</v>
      </c>
      <c r="U656" s="26">
        <v>177</v>
      </c>
      <c r="V656" s="26">
        <f t="shared" si="99"/>
        <v>3362.7993999999999</v>
      </c>
      <c r="W656" s="6" t="s">
        <v>13</v>
      </c>
      <c r="X656" s="6" t="s">
        <v>1955</v>
      </c>
      <c r="Y656" s="6"/>
      <c r="Z656" s="1"/>
    </row>
    <row r="657" spans="1:26" ht="48" customHeight="1" x14ac:dyDescent="0.25">
      <c r="A657" s="5">
        <v>655</v>
      </c>
      <c r="B657" s="6" t="s">
        <v>1958</v>
      </c>
      <c r="C657" s="7" t="s">
        <v>1959</v>
      </c>
      <c r="D657" s="7" t="s">
        <v>1960</v>
      </c>
      <c r="E657" s="33">
        <v>3072</v>
      </c>
      <c r="F657" s="26">
        <v>2283.3000000000002</v>
      </c>
      <c r="G657" s="26">
        <v>23.6</v>
      </c>
      <c r="H657" s="26"/>
      <c r="I657" s="26">
        <v>177</v>
      </c>
      <c r="J657" s="26">
        <f t="shared" si="100"/>
        <v>2483.9</v>
      </c>
      <c r="K657" s="86">
        <v>3072</v>
      </c>
      <c r="L657" s="26">
        <v>2283.3000000000002</v>
      </c>
      <c r="M657" s="26">
        <v>23.6</v>
      </c>
      <c r="N657" s="26"/>
      <c r="O657" s="26">
        <v>177</v>
      </c>
      <c r="P657" s="26">
        <f t="shared" si="98"/>
        <v>2483.9</v>
      </c>
      <c r="Q657" s="87">
        <v>3072</v>
      </c>
      <c r="R657" s="26">
        <v>2283.3000000000002</v>
      </c>
      <c r="S657" s="26">
        <v>23.6</v>
      </c>
      <c r="T657" s="26"/>
      <c r="U657" s="26">
        <v>177</v>
      </c>
      <c r="V657" s="26">
        <f t="shared" si="99"/>
        <v>2483.9</v>
      </c>
      <c r="W657" s="6" t="s">
        <v>13</v>
      </c>
      <c r="X657" s="6" t="s">
        <v>1958</v>
      </c>
      <c r="Y657" s="6"/>
      <c r="Z657" s="1"/>
    </row>
    <row r="658" spans="1:26" ht="48" customHeight="1" x14ac:dyDescent="0.25">
      <c r="A658" s="5">
        <v>656</v>
      </c>
      <c r="B658" s="6" t="s">
        <v>1961</v>
      </c>
      <c r="C658" s="7" t="s">
        <v>1962</v>
      </c>
      <c r="D658" s="7" t="s">
        <v>1963</v>
      </c>
      <c r="E658" s="33">
        <v>2048</v>
      </c>
      <c r="F658" s="26">
        <v>1569.4</v>
      </c>
      <c r="G658" s="26">
        <v>23.6</v>
      </c>
      <c r="H658" s="26">
        <v>139.83000000000001</v>
      </c>
      <c r="I658" s="26">
        <v>177</v>
      </c>
      <c r="J658" s="26">
        <f t="shared" si="100"/>
        <v>1909.83</v>
      </c>
      <c r="K658" s="86">
        <v>2048</v>
      </c>
      <c r="L658" s="26">
        <v>1569.4</v>
      </c>
      <c r="M658" s="26">
        <v>23.6</v>
      </c>
      <c r="N658" s="26">
        <f t="shared" ref="N658:N664" si="103">139.83*1.18</f>
        <v>164.99940000000001</v>
      </c>
      <c r="O658" s="26">
        <v>177</v>
      </c>
      <c r="P658" s="26">
        <f t="shared" si="98"/>
        <v>1934.9993999999999</v>
      </c>
      <c r="Q658" s="87">
        <v>2048</v>
      </c>
      <c r="R658" s="26">
        <v>1569.4</v>
      </c>
      <c r="S658" s="26">
        <v>23.6</v>
      </c>
      <c r="T658" s="26">
        <f t="shared" ref="T658:T664" si="104">139.83*1.18</f>
        <v>164.99940000000001</v>
      </c>
      <c r="U658" s="26">
        <v>177</v>
      </c>
      <c r="V658" s="26">
        <f t="shared" si="99"/>
        <v>1934.9993999999999</v>
      </c>
      <c r="W658" s="6" t="s">
        <v>13</v>
      </c>
      <c r="X658" s="6" t="s">
        <v>1961</v>
      </c>
      <c r="Y658" s="6"/>
      <c r="Z658" s="1"/>
    </row>
    <row r="659" spans="1:26" ht="48" customHeight="1" x14ac:dyDescent="0.25">
      <c r="A659" s="5">
        <v>657</v>
      </c>
      <c r="B659" s="6" t="s">
        <v>1964</v>
      </c>
      <c r="C659" s="7" t="s">
        <v>1965</v>
      </c>
      <c r="D659" s="7" t="s">
        <v>1966</v>
      </c>
      <c r="E659" s="33">
        <v>3072</v>
      </c>
      <c r="F659" s="26">
        <v>2283.3000000000002</v>
      </c>
      <c r="G659" s="26">
        <v>23.6</v>
      </c>
      <c r="H659" s="26">
        <v>139.83000000000001</v>
      </c>
      <c r="I659" s="26">
        <v>177</v>
      </c>
      <c r="J659" s="26">
        <f t="shared" si="100"/>
        <v>2623.73</v>
      </c>
      <c r="K659" s="86">
        <v>3072</v>
      </c>
      <c r="L659" s="26">
        <v>2283.3000000000002</v>
      </c>
      <c r="M659" s="26">
        <v>23.6</v>
      </c>
      <c r="N659" s="26">
        <f t="shared" si="103"/>
        <v>164.99940000000001</v>
      </c>
      <c r="O659" s="26">
        <v>177</v>
      </c>
      <c r="P659" s="26">
        <f t="shared" si="98"/>
        <v>2648.8994000000002</v>
      </c>
      <c r="Q659" s="87">
        <v>3072</v>
      </c>
      <c r="R659" s="26">
        <v>2283.3000000000002</v>
      </c>
      <c r="S659" s="26">
        <v>23.6</v>
      </c>
      <c r="T659" s="26">
        <f t="shared" si="104"/>
        <v>164.99940000000001</v>
      </c>
      <c r="U659" s="26">
        <v>177</v>
      </c>
      <c r="V659" s="26">
        <f t="shared" si="99"/>
        <v>2648.8994000000002</v>
      </c>
      <c r="W659" s="6" t="s">
        <v>13</v>
      </c>
      <c r="X659" s="6" t="s">
        <v>1964</v>
      </c>
      <c r="Y659" s="6"/>
      <c r="Z659" s="1"/>
    </row>
    <row r="660" spans="1:26" ht="36" customHeight="1" x14ac:dyDescent="0.25">
      <c r="A660" s="5">
        <v>658</v>
      </c>
      <c r="B660" s="6" t="s">
        <v>1967</v>
      </c>
      <c r="C660" s="7" t="s">
        <v>1968</v>
      </c>
      <c r="D660" s="7" t="s">
        <v>1969</v>
      </c>
      <c r="E660" s="33">
        <v>2048</v>
      </c>
      <c r="F660" s="26">
        <v>1569.4</v>
      </c>
      <c r="G660" s="26">
        <v>23.6</v>
      </c>
      <c r="H660" s="26">
        <v>139.83000000000001</v>
      </c>
      <c r="I660" s="26">
        <v>177</v>
      </c>
      <c r="J660" s="26">
        <f t="shared" si="100"/>
        <v>1909.83</v>
      </c>
      <c r="K660" s="86">
        <v>2048</v>
      </c>
      <c r="L660" s="26">
        <v>1569.4</v>
      </c>
      <c r="M660" s="26">
        <v>23.6</v>
      </c>
      <c r="N660" s="26">
        <f t="shared" si="103"/>
        <v>164.99940000000001</v>
      </c>
      <c r="O660" s="26">
        <v>177</v>
      </c>
      <c r="P660" s="26">
        <f t="shared" si="98"/>
        <v>1934.9993999999999</v>
      </c>
      <c r="Q660" s="87">
        <v>2048</v>
      </c>
      <c r="R660" s="26">
        <v>1569.4</v>
      </c>
      <c r="S660" s="26">
        <v>23.6</v>
      </c>
      <c r="T660" s="26">
        <f t="shared" si="104"/>
        <v>164.99940000000001</v>
      </c>
      <c r="U660" s="26">
        <v>177</v>
      </c>
      <c r="V660" s="26">
        <f t="shared" si="99"/>
        <v>1934.9993999999999</v>
      </c>
      <c r="W660" s="6" t="s">
        <v>13</v>
      </c>
      <c r="X660" s="6" t="s">
        <v>1967</v>
      </c>
      <c r="Y660" s="6"/>
      <c r="Z660" s="1"/>
    </row>
    <row r="661" spans="1:26" ht="36" customHeight="1" x14ac:dyDescent="0.25">
      <c r="A661" s="5">
        <v>659</v>
      </c>
      <c r="B661" s="6" t="s">
        <v>1970</v>
      </c>
      <c r="C661" s="7" t="s">
        <v>1971</v>
      </c>
      <c r="D661" s="7" t="s">
        <v>1972</v>
      </c>
      <c r="E661" s="33">
        <v>2048</v>
      </c>
      <c r="F661" s="26">
        <v>1569.4</v>
      </c>
      <c r="G661" s="26">
        <v>23.6</v>
      </c>
      <c r="H661" s="26">
        <v>139.83000000000001</v>
      </c>
      <c r="I661" s="26">
        <v>177</v>
      </c>
      <c r="J661" s="26">
        <f t="shared" si="100"/>
        <v>1909.83</v>
      </c>
      <c r="K661" s="86">
        <v>2048</v>
      </c>
      <c r="L661" s="26">
        <v>1569.4</v>
      </c>
      <c r="M661" s="26">
        <v>23.6</v>
      </c>
      <c r="N661" s="26">
        <f t="shared" si="103"/>
        <v>164.99940000000001</v>
      </c>
      <c r="O661" s="26">
        <v>177</v>
      </c>
      <c r="P661" s="26">
        <f t="shared" si="98"/>
        <v>1934.9993999999999</v>
      </c>
      <c r="Q661" s="87">
        <v>2048</v>
      </c>
      <c r="R661" s="26">
        <v>1569.4</v>
      </c>
      <c r="S661" s="26">
        <v>23.6</v>
      </c>
      <c r="T661" s="26">
        <f t="shared" si="104"/>
        <v>164.99940000000001</v>
      </c>
      <c r="U661" s="26">
        <v>177</v>
      </c>
      <c r="V661" s="26">
        <f t="shared" si="99"/>
        <v>1934.9993999999999</v>
      </c>
      <c r="W661" s="6" t="s">
        <v>13</v>
      </c>
      <c r="X661" s="6" t="s">
        <v>1970</v>
      </c>
      <c r="Y661" s="6"/>
      <c r="Z661" s="1"/>
    </row>
    <row r="662" spans="1:26" ht="36" customHeight="1" x14ac:dyDescent="0.25">
      <c r="A662" s="5">
        <v>660</v>
      </c>
      <c r="B662" s="6" t="s">
        <v>1973</v>
      </c>
      <c r="C662" s="7" t="s">
        <v>1974</v>
      </c>
      <c r="D662" s="7" t="s">
        <v>1975</v>
      </c>
      <c r="E662" s="33">
        <v>2048</v>
      </c>
      <c r="F662" s="26">
        <v>1569.4</v>
      </c>
      <c r="G662" s="26">
        <v>23.6</v>
      </c>
      <c r="H662" s="26">
        <v>139.83000000000001</v>
      </c>
      <c r="I662" s="26">
        <v>177</v>
      </c>
      <c r="J662" s="26">
        <f t="shared" si="100"/>
        <v>1909.83</v>
      </c>
      <c r="K662" s="86">
        <v>2048</v>
      </c>
      <c r="L662" s="26">
        <v>1569.4</v>
      </c>
      <c r="M662" s="26">
        <v>23.6</v>
      </c>
      <c r="N662" s="26">
        <f t="shared" si="103"/>
        <v>164.99940000000001</v>
      </c>
      <c r="O662" s="26">
        <v>177</v>
      </c>
      <c r="P662" s="26">
        <f t="shared" si="98"/>
        <v>1934.9993999999999</v>
      </c>
      <c r="Q662" s="87">
        <v>2048</v>
      </c>
      <c r="R662" s="26">
        <v>1569.4</v>
      </c>
      <c r="S662" s="26">
        <v>23.6</v>
      </c>
      <c r="T662" s="26">
        <f t="shared" si="104"/>
        <v>164.99940000000001</v>
      </c>
      <c r="U662" s="26">
        <v>177</v>
      </c>
      <c r="V662" s="26">
        <f t="shared" si="99"/>
        <v>1934.9993999999999</v>
      </c>
      <c r="W662" s="6" t="s">
        <v>13</v>
      </c>
      <c r="X662" s="6" t="s">
        <v>1973</v>
      </c>
      <c r="Y662" s="6"/>
      <c r="Z662" s="1"/>
    </row>
    <row r="663" spans="1:26" ht="36" customHeight="1" x14ac:dyDescent="0.25">
      <c r="A663" s="5">
        <v>661</v>
      </c>
      <c r="B663" s="6" t="s">
        <v>1976</v>
      </c>
      <c r="C663" s="7" t="s">
        <v>1977</v>
      </c>
      <c r="D663" s="7" t="s">
        <v>1978</v>
      </c>
      <c r="E663" s="33">
        <v>2048</v>
      </c>
      <c r="F663" s="26">
        <v>1569.4</v>
      </c>
      <c r="G663" s="26">
        <v>23.6</v>
      </c>
      <c r="H663" s="26">
        <v>139.83000000000001</v>
      </c>
      <c r="I663" s="26">
        <v>177</v>
      </c>
      <c r="J663" s="26">
        <f t="shared" si="100"/>
        <v>1909.83</v>
      </c>
      <c r="K663" s="86">
        <v>2048</v>
      </c>
      <c r="L663" s="26">
        <v>1569.4</v>
      </c>
      <c r="M663" s="26">
        <v>23.6</v>
      </c>
      <c r="N663" s="26">
        <f t="shared" si="103"/>
        <v>164.99940000000001</v>
      </c>
      <c r="O663" s="26">
        <v>177</v>
      </c>
      <c r="P663" s="26">
        <f t="shared" si="98"/>
        <v>1934.9993999999999</v>
      </c>
      <c r="Q663" s="87">
        <v>2048</v>
      </c>
      <c r="R663" s="26">
        <v>1569.4</v>
      </c>
      <c r="S663" s="26">
        <v>23.6</v>
      </c>
      <c r="T663" s="26">
        <f t="shared" si="104"/>
        <v>164.99940000000001</v>
      </c>
      <c r="U663" s="26">
        <v>177</v>
      </c>
      <c r="V663" s="26">
        <f t="shared" si="99"/>
        <v>1934.9993999999999</v>
      </c>
      <c r="W663" s="6" t="s">
        <v>13</v>
      </c>
      <c r="X663" s="6" t="s">
        <v>1976</v>
      </c>
      <c r="Y663" s="6"/>
      <c r="Z663" s="1"/>
    </row>
    <row r="664" spans="1:26" s="80" customFormat="1" ht="36" customHeight="1" x14ac:dyDescent="0.25">
      <c r="A664" s="75">
        <v>662</v>
      </c>
      <c r="B664" s="76" t="s">
        <v>1979</v>
      </c>
      <c r="C664" s="77" t="s">
        <v>1980</v>
      </c>
      <c r="D664" s="77" t="s">
        <v>1981</v>
      </c>
      <c r="E664" s="33">
        <v>2048</v>
      </c>
      <c r="F664" s="26">
        <v>1569.4</v>
      </c>
      <c r="G664" s="26">
        <v>23.6</v>
      </c>
      <c r="H664" s="26">
        <v>139.83000000000001</v>
      </c>
      <c r="I664" s="26">
        <v>177</v>
      </c>
      <c r="J664" s="26">
        <f t="shared" si="100"/>
        <v>1909.83</v>
      </c>
      <c r="K664" s="86">
        <v>2048</v>
      </c>
      <c r="L664" s="78">
        <v>1569.4</v>
      </c>
      <c r="M664" s="78">
        <v>23.6</v>
      </c>
      <c r="N664" s="78">
        <f t="shared" si="103"/>
        <v>164.99940000000001</v>
      </c>
      <c r="O664" s="78">
        <v>177</v>
      </c>
      <c r="P664" s="78">
        <f t="shared" si="98"/>
        <v>1934.9993999999999</v>
      </c>
      <c r="Q664" s="87">
        <v>2048</v>
      </c>
      <c r="R664" s="78">
        <v>1569.4</v>
      </c>
      <c r="S664" s="78">
        <v>23.6</v>
      </c>
      <c r="T664" s="78">
        <f t="shared" si="104"/>
        <v>164.99940000000001</v>
      </c>
      <c r="U664" s="78">
        <v>177</v>
      </c>
      <c r="V664" s="78">
        <f t="shared" si="99"/>
        <v>1934.9993999999999</v>
      </c>
      <c r="W664" s="76" t="s">
        <v>13</v>
      </c>
      <c r="X664" s="76" t="s">
        <v>1979</v>
      </c>
      <c r="Y664" s="76"/>
      <c r="Z664" s="79" t="s">
        <v>2146</v>
      </c>
    </row>
    <row r="665" spans="1:26" ht="36" customHeight="1" x14ac:dyDescent="0.25">
      <c r="A665" s="5">
        <v>663</v>
      </c>
      <c r="B665" s="6" t="s">
        <v>402</v>
      </c>
      <c r="C665" s="7" t="s">
        <v>1982</v>
      </c>
      <c r="D665" s="7" t="s">
        <v>1983</v>
      </c>
      <c r="E665" s="33">
        <v>3072</v>
      </c>
      <c r="F665" s="26">
        <v>2283.3000000000002</v>
      </c>
      <c r="G665" s="26">
        <v>23.6</v>
      </c>
      <c r="H665" s="26"/>
      <c r="I665" s="26">
        <v>177</v>
      </c>
      <c r="J665" s="26">
        <f t="shared" si="100"/>
        <v>2483.9</v>
      </c>
      <c r="K665" s="86">
        <v>3072</v>
      </c>
      <c r="L665" s="26">
        <v>0</v>
      </c>
      <c r="M665" s="26">
        <v>0</v>
      </c>
      <c r="N665" s="26"/>
      <c r="O665" s="26">
        <v>0</v>
      </c>
      <c r="P665" s="26">
        <f t="shared" si="98"/>
        <v>0</v>
      </c>
      <c r="Q665" s="87">
        <v>3072</v>
      </c>
      <c r="R665" s="26">
        <v>0</v>
      </c>
      <c r="S665" s="26">
        <v>0</v>
      </c>
      <c r="T665" s="26"/>
      <c r="U665" s="26">
        <v>0</v>
      </c>
      <c r="V665" s="26">
        <f t="shared" si="99"/>
        <v>0</v>
      </c>
      <c r="W665" s="6" t="s">
        <v>13</v>
      </c>
      <c r="X665" s="6" t="s">
        <v>402</v>
      </c>
      <c r="Y665" s="6"/>
      <c r="Z665" s="1"/>
    </row>
    <row r="666" spans="1:26" ht="36" customHeight="1" x14ac:dyDescent="0.25">
      <c r="A666" s="5">
        <v>664</v>
      </c>
      <c r="B666" s="6" t="s">
        <v>1984</v>
      </c>
      <c r="C666" s="7" t="s">
        <v>1985</v>
      </c>
      <c r="D666" s="7" t="s">
        <v>1986</v>
      </c>
      <c r="E666" s="33">
        <v>2048</v>
      </c>
      <c r="F666" s="26">
        <v>1569.4</v>
      </c>
      <c r="G666" s="26">
        <v>23.6</v>
      </c>
      <c r="H666" s="26">
        <v>139.83000000000001</v>
      </c>
      <c r="I666" s="26">
        <v>177</v>
      </c>
      <c r="J666" s="26">
        <f t="shared" si="100"/>
        <v>1909.83</v>
      </c>
      <c r="K666" s="86">
        <v>2048</v>
      </c>
      <c r="L666" s="26">
        <v>1569.4</v>
      </c>
      <c r="M666" s="26">
        <v>23.6</v>
      </c>
      <c r="N666" s="26">
        <f>139.83*1.18</f>
        <v>164.99940000000001</v>
      </c>
      <c r="O666" s="26">
        <v>177</v>
      </c>
      <c r="P666" s="26">
        <f>L666+M666+N666+O666</f>
        <v>1934.9993999999999</v>
      </c>
      <c r="Q666" s="87">
        <v>2048</v>
      </c>
      <c r="R666" s="26">
        <v>1569.4</v>
      </c>
      <c r="S666" s="26">
        <v>23.6</v>
      </c>
      <c r="T666" s="26">
        <f>139.83*1.18</f>
        <v>164.99940000000001</v>
      </c>
      <c r="U666" s="26">
        <v>177</v>
      </c>
      <c r="V666" s="26">
        <f>R666+S666+T666+U666</f>
        <v>1934.9993999999999</v>
      </c>
      <c r="W666" s="6" t="s">
        <v>13</v>
      </c>
      <c r="X666" s="6" t="s">
        <v>1984</v>
      </c>
      <c r="Y666" s="6"/>
      <c r="Z666" s="1"/>
    </row>
    <row r="667" spans="1:26" ht="48" customHeight="1" x14ac:dyDescent="0.25">
      <c r="A667" s="5">
        <v>665</v>
      </c>
      <c r="B667" s="6" t="s">
        <v>1987</v>
      </c>
      <c r="C667" s="7" t="s">
        <v>1988</v>
      </c>
      <c r="D667" s="7" t="s">
        <v>1989</v>
      </c>
      <c r="E667" s="33">
        <v>2048</v>
      </c>
      <c r="F667" s="26">
        <v>1569.4</v>
      </c>
      <c r="G667" s="26">
        <v>23.6</v>
      </c>
      <c r="H667" s="26"/>
      <c r="I667" s="26">
        <v>177</v>
      </c>
      <c r="J667" s="26">
        <f t="shared" si="100"/>
        <v>1770</v>
      </c>
      <c r="K667" s="86">
        <v>2048</v>
      </c>
      <c r="L667" s="26">
        <v>1569.4</v>
      </c>
      <c r="M667" s="26">
        <v>23.6</v>
      </c>
      <c r="N667" s="26"/>
      <c r="O667" s="26">
        <v>177</v>
      </c>
      <c r="P667" s="26">
        <f t="shared" ref="P667:P673" si="105">L667+M667+N667+O667</f>
        <v>1770</v>
      </c>
      <c r="Q667" s="87">
        <v>2048</v>
      </c>
      <c r="R667" s="26">
        <v>1569.4</v>
      </c>
      <c r="S667" s="26">
        <v>23.6</v>
      </c>
      <c r="T667" s="26"/>
      <c r="U667" s="26">
        <v>177</v>
      </c>
      <c r="V667" s="26">
        <f t="shared" si="99"/>
        <v>1770</v>
      </c>
      <c r="W667" s="6" t="s">
        <v>13</v>
      </c>
      <c r="X667" s="6" t="s">
        <v>1987</v>
      </c>
      <c r="Y667" s="6"/>
      <c r="Z667" s="1"/>
    </row>
    <row r="668" spans="1:26" ht="36" customHeight="1" x14ac:dyDescent="0.25">
      <c r="A668" s="5">
        <v>666</v>
      </c>
      <c r="B668" s="6" t="s">
        <v>1990</v>
      </c>
      <c r="C668" s="7" t="s">
        <v>1991</v>
      </c>
      <c r="D668" s="7" t="s">
        <v>1992</v>
      </c>
      <c r="E668" s="33">
        <v>2048</v>
      </c>
      <c r="F668" s="26">
        <v>1569.4</v>
      </c>
      <c r="G668" s="26">
        <v>23.6</v>
      </c>
      <c r="H668" s="26"/>
      <c r="I668" s="26">
        <v>177</v>
      </c>
      <c r="J668" s="26">
        <f t="shared" si="100"/>
        <v>1770</v>
      </c>
      <c r="K668" s="86">
        <v>2048</v>
      </c>
      <c r="L668" s="26">
        <v>1569.4</v>
      </c>
      <c r="M668" s="26">
        <v>23.6</v>
      </c>
      <c r="N668" s="26"/>
      <c r="O668" s="26">
        <v>177</v>
      </c>
      <c r="P668" s="26">
        <f t="shared" si="105"/>
        <v>1770</v>
      </c>
      <c r="Q668" s="87">
        <v>2048</v>
      </c>
      <c r="R668" s="26">
        <v>1569.4</v>
      </c>
      <c r="S668" s="26">
        <v>23.6</v>
      </c>
      <c r="T668" s="26"/>
      <c r="U668" s="26">
        <v>177</v>
      </c>
      <c r="V668" s="26">
        <f t="shared" si="99"/>
        <v>1770</v>
      </c>
      <c r="W668" s="6" t="s">
        <v>13</v>
      </c>
      <c r="X668" s="6" t="s">
        <v>1990</v>
      </c>
      <c r="Y668" s="6"/>
      <c r="Z668" s="1"/>
    </row>
    <row r="669" spans="1:26" ht="48" customHeight="1" x14ac:dyDescent="0.25">
      <c r="A669" s="5">
        <v>667</v>
      </c>
      <c r="B669" s="6" t="s">
        <v>1993</v>
      </c>
      <c r="C669" s="7" t="s">
        <v>1994</v>
      </c>
      <c r="D669" s="7" t="s">
        <v>1995</v>
      </c>
      <c r="E669" s="33">
        <v>2048</v>
      </c>
      <c r="F669" s="26">
        <v>1569.4</v>
      </c>
      <c r="G669" s="26">
        <v>23.6</v>
      </c>
      <c r="H669" s="26"/>
      <c r="I669" s="26">
        <v>177</v>
      </c>
      <c r="J669" s="26">
        <f t="shared" si="100"/>
        <v>1770</v>
      </c>
      <c r="K669" s="86">
        <v>2048</v>
      </c>
      <c r="L669" s="26">
        <v>1569.4</v>
      </c>
      <c r="M669" s="26">
        <v>23.6</v>
      </c>
      <c r="N669" s="26"/>
      <c r="O669" s="26">
        <v>177</v>
      </c>
      <c r="P669" s="26">
        <f t="shared" si="105"/>
        <v>1770</v>
      </c>
      <c r="Q669" s="87">
        <v>2048</v>
      </c>
      <c r="R669" s="26">
        <v>1569.4</v>
      </c>
      <c r="S669" s="26">
        <v>23.6</v>
      </c>
      <c r="T669" s="26"/>
      <c r="U669" s="26">
        <v>177</v>
      </c>
      <c r="V669" s="26">
        <f t="shared" si="99"/>
        <v>1770</v>
      </c>
      <c r="W669" s="6" t="s">
        <v>13</v>
      </c>
      <c r="X669" s="6" t="s">
        <v>1993</v>
      </c>
      <c r="Y669" s="6"/>
      <c r="Z669" s="1"/>
    </row>
    <row r="670" spans="1:26" ht="36" customHeight="1" x14ac:dyDescent="0.25">
      <c r="A670" s="5">
        <v>668</v>
      </c>
      <c r="B670" s="6" t="s">
        <v>1996</v>
      </c>
      <c r="C670" s="7" t="s">
        <v>1997</v>
      </c>
      <c r="D670" s="7" t="s">
        <v>1998</v>
      </c>
      <c r="E670" s="33">
        <v>51200</v>
      </c>
      <c r="F670" s="26">
        <v>35370.5</v>
      </c>
      <c r="G670" s="26">
        <v>35.4</v>
      </c>
      <c r="H670" s="26"/>
      <c r="I670" s="26">
        <v>177</v>
      </c>
      <c r="J670" s="26">
        <f t="shared" si="100"/>
        <v>35582.9</v>
      </c>
      <c r="K670" s="86">
        <v>51200</v>
      </c>
      <c r="L670" s="26">
        <v>35370.5</v>
      </c>
      <c r="M670" s="26">
        <v>35.4</v>
      </c>
      <c r="N670" s="26"/>
      <c r="O670" s="26">
        <v>177</v>
      </c>
      <c r="P670" s="26">
        <f t="shared" si="105"/>
        <v>35582.9</v>
      </c>
      <c r="Q670" s="87">
        <v>51200</v>
      </c>
      <c r="R670" s="26">
        <v>35370.5</v>
      </c>
      <c r="S670" s="26">
        <v>35.4</v>
      </c>
      <c r="T670" s="26"/>
      <c r="U670" s="26">
        <v>177</v>
      </c>
      <c r="V670" s="26">
        <f t="shared" si="99"/>
        <v>35582.9</v>
      </c>
      <c r="W670" s="6" t="s">
        <v>20</v>
      </c>
      <c r="X670" s="6" t="s">
        <v>1996</v>
      </c>
      <c r="Y670" s="6"/>
      <c r="Z670" s="1"/>
    </row>
    <row r="671" spans="1:26" s="50" customFormat="1" ht="15" customHeight="1" x14ac:dyDescent="0.25">
      <c r="A671" s="44">
        <v>669</v>
      </c>
      <c r="B671" s="45" t="s">
        <v>1999</v>
      </c>
      <c r="C671" s="46" t="s">
        <v>2000</v>
      </c>
      <c r="D671" s="46" t="s">
        <v>2001</v>
      </c>
      <c r="E671" s="47">
        <v>512</v>
      </c>
      <c r="F671" s="48">
        <v>855.5</v>
      </c>
      <c r="G671" s="48">
        <v>23.6</v>
      </c>
      <c r="H671" s="48"/>
      <c r="I671" s="48">
        <v>177</v>
      </c>
      <c r="J671" s="48">
        <f t="shared" si="100"/>
        <v>1056.0999999999999</v>
      </c>
      <c r="K671" s="86">
        <v>512</v>
      </c>
      <c r="L671" s="48">
        <v>855.5</v>
      </c>
      <c r="M671" s="48">
        <v>23.6</v>
      </c>
      <c r="N671" s="48"/>
      <c r="O671" s="48">
        <v>177</v>
      </c>
      <c r="P671" s="48">
        <f t="shared" si="105"/>
        <v>1056.0999999999999</v>
      </c>
      <c r="Q671" s="87">
        <v>512</v>
      </c>
      <c r="R671" s="48">
        <v>855.5</v>
      </c>
      <c r="S671" s="48">
        <v>23.6</v>
      </c>
      <c r="T671" s="48"/>
      <c r="U671" s="48">
        <v>177</v>
      </c>
      <c r="V671" s="48">
        <f t="shared" si="99"/>
        <v>1056.0999999999999</v>
      </c>
      <c r="W671" s="45" t="s">
        <v>13</v>
      </c>
      <c r="X671" s="45" t="s">
        <v>1999</v>
      </c>
      <c r="Y671" s="45"/>
      <c r="Z671" s="49"/>
    </row>
    <row r="672" spans="1:26" ht="24" customHeight="1" x14ac:dyDescent="0.25">
      <c r="A672" s="5">
        <v>670</v>
      </c>
      <c r="B672" s="6" t="s">
        <v>2002</v>
      </c>
      <c r="C672" s="7" t="s">
        <v>2003</v>
      </c>
      <c r="D672" s="7" t="s">
        <v>2004</v>
      </c>
      <c r="E672" s="33">
        <v>3072</v>
      </c>
      <c r="F672" s="26">
        <v>2283.3000000000002</v>
      </c>
      <c r="G672" s="26"/>
      <c r="H672" s="26"/>
      <c r="I672" s="26">
        <v>177</v>
      </c>
      <c r="J672" s="26">
        <f t="shared" si="100"/>
        <v>2460.3000000000002</v>
      </c>
      <c r="K672" s="86">
        <v>3072</v>
      </c>
      <c r="L672" s="26">
        <v>2283.3000000000002</v>
      </c>
      <c r="M672" s="26"/>
      <c r="N672" s="26"/>
      <c r="O672" s="26">
        <v>177</v>
      </c>
      <c r="P672" s="26">
        <f t="shared" si="105"/>
        <v>2460.3000000000002</v>
      </c>
      <c r="Q672" s="87">
        <v>3072</v>
      </c>
      <c r="R672" s="26">
        <v>2283.3000000000002</v>
      </c>
      <c r="S672" s="26"/>
      <c r="T672" s="26"/>
      <c r="U672" s="26">
        <v>177</v>
      </c>
      <c r="V672" s="26">
        <f t="shared" si="99"/>
        <v>2460.3000000000002</v>
      </c>
      <c r="W672" s="6" t="s">
        <v>2005</v>
      </c>
      <c r="X672" s="6" t="s">
        <v>2002</v>
      </c>
      <c r="Y672" s="6"/>
      <c r="Z672" s="1"/>
    </row>
    <row r="673" spans="1:26" ht="24" customHeight="1" x14ac:dyDescent="0.25">
      <c r="A673" s="5">
        <v>671</v>
      </c>
      <c r="B673" s="6" t="s">
        <v>2007</v>
      </c>
      <c r="C673" s="7" t="s">
        <v>2028</v>
      </c>
      <c r="D673" s="7" t="s">
        <v>2008</v>
      </c>
      <c r="E673" s="33">
        <v>2048</v>
      </c>
      <c r="F673" s="26">
        <v>1569.4</v>
      </c>
      <c r="G673" s="26">
        <v>23.6</v>
      </c>
      <c r="H673" s="26"/>
      <c r="I673" s="26">
        <v>177</v>
      </c>
      <c r="J673" s="26">
        <f t="shared" si="100"/>
        <v>1770</v>
      </c>
      <c r="K673" s="86">
        <v>2048</v>
      </c>
      <c r="L673" s="26">
        <v>1569.4</v>
      </c>
      <c r="M673" s="26">
        <v>23.6</v>
      </c>
      <c r="N673" s="26"/>
      <c r="O673" s="26">
        <v>177</v>
      </c>
      <c r="P673" s="26">
        <f t="shared" si="105"/>
        <v>1770</v>
      </c>
      <c r="Q673" s="87">
        <v>2048</v>
      </c>
      <c r="R673" s="26">
        <v>1569.4</v>
      </c>
      <c r="S673" s="26">
        <v>23.6</v>
      </c>
      <c r="T673" s="26"/>
      <c r="U673" s="26">
        <v>177</v>
      </c>
      <c r="V673" s="26">
        <f t="shared" si="99"/>
        <v>1770</v>
      </c>
      <c r="W673" s="6" t="s">
        <v>13</v>
      </c>
      <c r="X673" s="6" t="s">
        <v>2007</v>
      </c>
      <c r="Y673" s="6"/>
      <c r="Z673" s="1"/>
    </row>
    <row r="674" spans="1:26" ht="24" customHeight="1" x14ac:dyDescent="0.25">
      <c r="A674" s="5">
        <v>672</v>
      </c>
      <c r="B674" s="6" t="s">
        <v>2027</v>
      </c>
      <c r="C674" s="7" t="s">
        <v>2029</v>
      </c>
      <c r="D674" s="7" t="s">
        <v>2030</v>
      </c>
      <c r="E674" s="33">
        <v>2048</v>
      </c>
      <c r="F674" s="26">
        <v>1569.4</v>
      </c>
      <c r="G674" s="26">
        <v>23.6</v>
      </c>
      <c r="H674" s="26"/>
      <c r="I674" s="26">
        <v>177</v>
      </c>
      <c r="J674" s="26">
        <f>F674+G674+H674+I674</f>
        <v>1770</v>
      </c>
      <c r="K674" s="86">
        <v>2048</v>
      </c>
      <c r="L674" s="26">
        <v>1569.4</v>
      </c>
      <c r="M674" s="26">
        <v>23.6</v>
      </c>
      <c r="N674" s="26"/>
      <c r="O674" s="26">
        <v>177</v>
      </c>
      <c r="P674" s="26">
        <f>L674+M674+N674+O674</f>
        <v>1770</v>
      </c>
      <c r="Q674" s="87">
        <v>2048</v>
      </c>
      <c r="R674" s="26">
        <v>1569.4</v>
      </c>
      <c r="S674" s="26">
        <v>23.6</v>
      </c>
      <c r="T674" s="26"/>
      <c r="U674" s="26">
        <v>177</v>
      </c>
      <c r="V674" s="26">
        <f>R674+S674+T674+U674</f>
        <v>1770</v>
      </c>
      <c r="W674" s="6" t="s">
        <v>13</v>
      </c>
      <c r="X674" s="6" t="s">
        <v>2027</v>
      </c>
      <c r="Y674" s="6"/>
      <c r="Z674" s="1"/>
    </row>
    <row r="675" spans="1:26" ht="24" customHeight="1" x14ac:dyDescent="0.25">
      <c r="A675" s="5">
        <v>673</v>
      </c>
      <c r="B675" s="6" t="s">
        <v>2031</v>
      </c>
      <c r="C675" s="37" t="s">
        <v>2052</v>
      </c>
      <c r="D675" s="37" t="s">
        <v>2053</v>
      </c>
      <c r="E675" s="33">
        <v>3072</v>
      </c>
      <c r="F675" s="26">
        <v>2283.3000000000002</v>
      </c>
      <c r="G675" s="26"/>
      <c r="H675" s="26"/>
      <c r="I675" s="26">
        <v>0</v>
      </c>
      <c r="J675" s="26">
        <f t="shared" ref="J675:J695" si="106">F675+G675+H675+I675</f>
        <v>2283.3000000000002</v>
      </c>
      <c r="K675" s="86" t="s">
        <v>2086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87" t="s">
        <v>2086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6" t="str">
        <f>VLOOKUP(X675,'[1]БЗ_ОО 09-12.2015'!C$7:Z$711,24,FALSE)</f>
        <v>eth</v>
      </c>
      <c r="X675" s="6" t="str">
        <f>B675</f>
        <v>shdety0540</v>
      </c>
      <c r="Y675" s="6" t="s">
        <v>2096</v>
      </c>
      <c r="Z675" s="1"/>
    </row>
    <row r="676" spans="1:26" ht="24" customHeight="1" x14ac:dyDescent="0.25">
      <c r="A676" s="5">
        <v>674</v>
      </c>
      <c r="B676" s="6" t="s">
        <v>2032</v>
      </c>
      <c r="C676" s="37" t="s">
        <v>2054</v>
      </c>
      <c r="D676" s="37" t="s">
        <v>2055</v>
      </c>
      <c r="E676" s="33">
        <v>3072</v>
      </c>
      <c r="F676" s="26">
        <v>2283.3000000000002</v>
      </c>
      <c r="G676" s="26"/>
      <c r="H676" s="26"/>
      <c r="I676" s="26">
        <v>0</v>
      </c>
      <c r="J676" s="26">
        <f t="shared" si="106"/>
        <v>2283.3000000000002</v>
      </c>
      <c r="K676" s="86" t="s">
        <v>2086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87" t="s">
        <v>2086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6" t="str">
        <f>VLOOKUP(X676,'[1]БЗ_ОО 09-12.2015'!C$7:Z$711,24,FALSE)</f>
        <v>adsl</v>
      </c>
      <c r="X676" s="6" t="str">
        <f t="shared" ref="X676:X695" si="107">B676</f>
        <v>ou-glz-107</v>
      </c>
      <c r="Y676" s="6" t="s">
        <v>2096</v>
      </c>
      <c r="Z676" s="1"/>
    </row>
    <row r="677" spans="1:26" ht="24" customHeight="1" x14ac:dyDescent="0.25">
      <c r="A677" s="5">
        <v>675</v>
      </c>
      <c r="B677" s="6" t="s">
        <v>2033</v>
      </c>
      <c r="C677" s="37" t="s">
        <v>392</v>
      </c>
      <c r="D677" s="37" t="s">
        <v>2056</v>
      </c>
      <c r="E677" s="33">
        <v>3072</v>
      </c>
      <c r="F677" s="26">
        <v>2283.3000000000002</v>
      </c>
      <c r="G677" s="26"/>
      <c r="H677" s="26"/>
      <c r="I677" s="26">
        <v>0</v>
      </c>
      <c r="J677" s="26">
        <f t="shared" si="106"/>
        <v>2283.3000000000002</v>
      </c>
      <c r="K677" s="86" t="s">
        <v>2086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87" t="s">
        <v>2086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6" t="str">
        <f>VLOOKUP(X677,'[1]БЗ_ОО 09-12.2015'!C$7:Z$711,24,FALSE)</f>
        <v>eth</v>
      </c>
      <c r="X677" s="6" t="str">
        <f t="shared" si="107"/>
        <v>shdety0530</v>
      </c>
      <c r="Y677" s="6" t="s">
        <v>2096</v>
      </c>
      <c r="Z677" s="1"/>
    </row>
    <row r="678" spans="1:26" ht="24" customHeight="1" x14ac:dyDescent="0.25">
      <c r="A678" s="5">
        <v>676</v>
      </c>
      <c r="B678" s="6" t="s">
        <v>2034</v>
      </c>
      <c r="C678" s="37" t="s">
        <v>2057</v>
      </c>
      <c r="D678" s="37" t="s">
        <v>2058</v>
      </c>
      <c r="E678" s="33">
        <v>3072</v>
      </c>
      <c r="F678" s="26">
        <v>2283.3000000000002</v>
      </c>
      <c r="G678" s="26"/>
      <c r="H678" s="26"/>
      <c r="I678" s="26">
        <v>0</v>
      </c>
      <c r="J678" s="26">
        <f t="shared" si="106"/>
        <v>2283.3000000000002</v>
      </c>
      <c r="K678" s="86" t="s">
        <v>2086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87" t="s">
        <v>2086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6" t="str">
        <f>VLOOKUP(X678,'[1]БЗ_ОО 09-12.2015'!C$7:Z$711,24,FALSE)</f>
        <v>adsl</v>
      </c>
      <c r="X678" s="6" t="str">
        <f t="shared" si="107"/>
        <v>ou-glz-109</v>
      </c>
      <c r="Y678" s="6" t="s">
        <v>2096</v>
      </c>
      <c r="Z678" s="1"/>
    </row>
    <row r="679" spans="1:26" ht="24" customHeight="1" x14ac:dyDescent="0.25">
      <c r="A679" s="5">
        <v>677</v>
      </c>
      <c r="B679" s="6" t="s">
        <v>2035</v>
      </c>
      <c r="C679" s="37" t="s">
        <v>393</v>
      </c>
      <c r="D679" s="37" t="s">
        <v>2059</v>
      </c>
      <c r="E679" s="33">
        <v>3072</v>
      </c>
      <c r="F679" s="26">
        <v>2283.3000000000002</v>
      </c>
      <c r="G679" s="26"/>
      <c r="H679" s="26"/>
      <c r="I679" s="26">
        <v>0</v>
      </c>
      <c r="J679" s="26">
        <f t="shared" si="106"/>
        <v>2283.3000000000002</v>
      </c>
      <c r="K679" s="86" t="s">
        <v>2086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87" t="s">
        <v>2086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6" t="str">
        <f>VLOOKUP(X679,'[1]БЗ_ОО 09-12.2015'!C$7:Z$711,24,FALSE)</f>
        <v>adsl</v>
      </c>
      <c r="X679" s="6" t="str">
        <f t="shared" si="107"/>
        <v>ou-glz-110</v>
      </c>
      <c r="Y679" s="6" t="s">
        <v>2096</v>
      </c>
      <c r="Z679" s="1"/>
    </row>
    <row r="680" spans="1:26" ht="24" customHeight="1" x14ac:dyDescent="0.25">
      <c r="A680" s="5">
        <v>678</v>
      </c>
      <c r="B680" s="6" t="s">
        <v>2036</v>
      </c>
      <c r="C680" s="37" t="s">
        <v>2060</v>
      </c>
      <c r="D680" s="37" t="s">
        <v>2061</v>
      </c>
      <c r="E680" s="33">
        <v>3072</v>
      </c>
      <c r="F680" s="26">
        <v>2283.3000000000002</v>
      </c>
      <c r="G680" s="26"/>
      <c r="H680" s="26"/>
      <c r="I680" s="26">
        <v>0</v>
      </c>
      <c r="J680" s="26">
        <f t="shared" si="106"/>
        <v>2283.3000000000002</v>
      </c>
      <c r="K680" s="86" t="s">
        <v>2086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87" t="s">
        <v>2086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6" t="str">
        <f>VLOOKUP(X680,'[1]БЗ_ОО 09-12.2015'!C$7:Z$711,24,FALSE)</f>
        <v>adsl</v>
      </c>
      <c r="X680" s="6" t="str">
        <f t="shared" si="107"/>
        <v>ou-glz-111</v>
      </c>
      <c r="Y680" s="6" t="s">
        <v>2096</v>
      </c>
      <c r="Z680" s="1"/>
    </row>
    <row r="681" spans="1:26" ht="24" customHeight="1" x14ac:dyDescent="0.25">
      <c r="A681" s="5">
        <v>679</v>
      </c>
      <c r="B681" s="6" t="s">
        <v>2037</v>
      </c>
      <c r="C681" s="37" t="s">
        <v>394</v>
      </c>
      <c r="D681" s="37" t="s">
        <v>2062</v>
      </c>
      <c r="E681" s="33">
        <v>3072</v>
      </c>
      <c r="F681" s="26">
        <v>2283.3000000000002</v>
      </c>
      <c r="G681" s="26"/>
      <c r="H681" s="26"/>
      <c r="I681" s="26">
        <v>0</v>
      </c>
      <c r="J681" s="26">
        <f t="shared" si="106"/>
        <v>2283.3000000000002</v>
      </c>
      <c r="K681" s="86" t="s">
        <v>2086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87" t="s">
        <v>2086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6" t="str">
        <f>VLOOKUP(X681,'[1]БЗ_ОО 09-12.2015'!C$7:Z$711,24,FALSE)</f>
        <v>eth</v>
      </c>
      <c r="X681" s="6" t="str">
        <f t="shared" si="107"/>
        <v>shdety0295</v>
      </c>
      <c r="Y681" s="6" t="s">
        <v>2096</v>
      </c>
      <c r="Z681" s="1"/>
    </row>
    <row r="682" spans="1:26" ht="24" customHeight="1" x14ac:dyDescent="0.25">
      <c r="A682" s="5">
        <v>680</v>
      </c>
      <c r="B682" s="6" t="s">
        <v>2038</v>
      </c>
      <c r="C682" s="37" t="s">
        <v>2063</v>
      </c>
      <c r="D682" s="37" t="s">
        <v>2064</v>
      </c>
      <c r="E682" s="33">
        <v>3072</v>
      </c>
      <c r="F682" s="26">
        <v>2283.3000000000002</v>
      </c>
      <c r="G682" s="26"/>
      <c r="H682" s="26"/>
      <c r="I682" s="26">
        <v>0</v>
      </c>
      <c r="J682" s="26">
        <f t="shared" si="106"/>
        <v>2283.3000000000002</v>
      </c>
      <c r="K682" s="86" t="s">
        <v>2086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87" t="s">
        <v>2086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6" t="str">
        <f>VLOOKUP(X682,'[1]БЗ_ОО 09-12.2015'!C$7:Z$711,24,FALSE)</f>
        <v>eth</v>
      </c>
      <c r="X682" s="6" t="str">
        <f t="shared" si="107"/>
        <v>shdety0507</v>
      </c>
      <c r="Y682" s="6" t="s">
        <v>2096</v>
      </c>
      <c r="Z682" s="1"/>
    </row>
    <row r="683" spans="1:26" ht="24" customHeight="1" x14ac:dyDescent="0.25">
      <c r="A683" s="5">
        <v>681</v>
      </c>
      <c r="B683" s="6" t="s">
        <v>2039</v>
      </c>
      <c r="C683" s="37" t="s">
        <v>2065</v>
      </c>
      <c r="D683" s="37" t="s">
        <v>2066</v>
      </c>
      <c r="E683" s="33">
        <v>3072</v>
      </c>
      <c r="F683" s="26">
        <v>2283.3000000000002</v>
      </c>
      <c r="G683" s="26"/>
      <c r="H683" s="26"/>
      <c r="I683" s="26">
        <v>0</v>
      </c>
      <c r="J683" s="26">
        <f t="shared" si="106"/>
        <v>2283.3000000000002</v>
      </c>
      <c r="K683" s="86" t="s">
        <v>2086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87" t="s">
        <v>2086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6" t="str">
        <f>VLOOKUP(X683,'[1]БЗ_ОО 09-12.2015'!C$7:Z$711,24,FALSE)</f>
        <v>eth</v>
      </c>
      <c r="X683" s="6" t="str">
        <f t="shared" si="107"/>
        <v>shdety0508</v>
      </c>
      <c r="Y683" s="6" t="s">
        <v>2096</v>
      </c>
      <c r="Z683" s="1"/>
    </row>
    <row r="684" spans="1:26" ht="24" customHeight="1" x14ac:dyDescent="0.25">
      <c r="A684" s="5">
        <v>682</v>
      </c>
      <c r="B684" s="6" t="s">
        <v>2040</v>
      </c>
      <c r="C684" s="37" t="s">
        <v>395</v>
      </c>
      <c r="D684" s="37" t="s">
        <v>2067</v>
      </c>
      <c r="E684" s="33">
        <v>3072</v>
      </c>
      <c r="F684" s="26">
        <v>2283.3000000000002</v>
      </c>
      <c r="G684" s="26"/>
      <c r="H684" s="26"/>
      <c r="I684" s="26">
        <v>0</v>
      </c>
      <c r="J684" s="26">
        <f t="shared" si="106"/>
        <v>2283.3000000000002</v>
      </c>
      <c r="K684" s="86" t="s">
        <v>2086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87" t="s">
        <v>2086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6" t="str">
        <f>VLOOKUP(X684,'[1]БЗ_ОО 09-12.2015'!C$7:Z$711,24,FALSE)</f>
        <v>eth</v>
      </c>
      <c r="X684" s="6" t="str">
        <f t="shared" si="107"/>
        <v>shdety0509</v>
      </c>
      <c r="Y684" s="6" t="s">
        <v>2096</v>
      </c>
      <c r="Z684" s="1"/>
    </row>
    <row r="685" spans="1:26" ht="24" customHeight="1" x14ac:dyDescent="0.25">
      <c r="A685" s="5">
        <v>683</v>
      </c>
      <c r="B685" s="6" t="s">
        <v>2041</v>
      </c>
      <c r="C685" s="37" t="s">
        <v>396</v>
      </c>
      <c r="D685" s="37" t="s">
        <v>2068</v>
      </c>
      <c r="E685" s="33">
        <v>1024</v>
      </c>
      <c r="F685" s="26">
        <v>997.1</v>
      </c>
      <c r="G685" s="26"/>
      <c r="H685" s="26"/>
      <c r="I685" s="26">
        <v>0</v>
      </c>
      <c r="J685" s="26">
        <f t="shared" si="106"/>
        <v>997.1</v>
      </c>
      <c r="K685" s="86" t="s">
        <v>2086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87" t="s">
        <v>2086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6" t="str">
        <f>VLOOKUP(X685,'[1]БЗ_ОО 09-12.2015'!C$7:Z$711,24,FALSE)</f>
        <v>adsl</v>
      </c>
      <c r="X685" s="6" t="str">
        <f t="shared" si="107"/>
        <v>ou-glz-116</v>
      </c>
      <c r="Y685" s="6" t="s">
        <v>2096</v>
      </c>
      <c r="Z685" s="1"/>
    </row>
    <row r="686" spans="1:26" ht="24" customHeight="1" x14ac:dyDescent="0.25">
      <c r="A686" s="5">
        <v>684</v>
      </c>
      <c r="B686" s="6" t="s">
        <v>2042</v>
      </c>
      <c r="C686" s="37" t="s">
        <v>2069</v>
      </c>
      <c r="D686" s="37" t="s">
        <v>2070</v>
      </c>
      <c r="E686" s="33">
        <v>3072</v>
      </c>
      <c r="F686" s="26">
        <v>2283.3000000000002</v>
      </c>
      <c r="G686" s="26"/>
      <c r="H686" s="26"/>
      <c r="I686" s="26">
        <v>0</v>
      </c>
      <c r="J686" s="26">
        <f t="shared" si="106"/>
        <v>2283.3000000000002</v>
      </c>
      <c r="K686" s="86" t="s">
        <v>2086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87" t="s">
        <v>2086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6" t="str">
        <f>VLOOKUP(X686,'[1]БЗ_ОО 09-12.2015'!C$7:Z$711,24,FALSE)</f>
        <v>adsl</v>
      </c>
      <c r="X686" s="6" t="str">
        <f t="shared" si="107"/>
        <v>ou-glz-117</v>
      </c>
      <c r="Y686" s="6" t="s">
        <v>2096</v>
      </c>
      <c r="Z686" s="1"/>
    </row>
    <row r="687" spans="1:26" ht="24" customHeight="1" x14ac:dyDescent="0.25">
      <c r="A687" s="5">
        <v>685</v>
      </c>
      <c r="B687" s="6" t="s">
        <v>2043</v>
      </c>
      <c r="C687" s="37" t="s">
        <v>2071</v>
      </c>
      <c r="D687" s="37" t="s">
        <v>2072</v>
      </c>
      <c r="E687" s="33">
        <v>3072</v>
      </c>
      <c r="F687" s="26">
        <v>2283.3000000000002</v>
      </c>
      <c r="G687" s="26"/>
      <c r="H687" s="26"/>
      <c r="I687" s="26">
        <v>0</v>
      </c>
      <c r="J687" s="26">
        <f t="shared" si="106"/>
        <v>2283.3000000000002</v>
      </c>
      <c r="K687" s="86" t="s">
        <v>2086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87" t="s">
        <v>2086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6" t="str">
        <f>VLOOKUP(X687,'[1]БЗ_ОО 09-12.2015'!C$7:Z$711,24,FALSE)</f>
        <v>eth</v>
      </c>
      <c r="X687" s="6" t="str">
        <f t="shared" si="107"/>
        <v>shdety0218</v>
      </c>
      <c r="Y687" s="6" t="s">
        <v>2096</v>
      </c>
      <c r="Z687" s="1"/>
    </row>
    <row r="688" spans="1:26" ht="24" customHeight="1" x14ac:dyDescent="0.25">
      <c r="A688" s="5">
        <v>686</v>
      </c>
      <c r="B688" s="6" t="s">
        <v>2044</v>
      </c>
      <c r="C688" s="37" t="s">
        <v>2073</v>
      </c>
      <c r="D688" s="37" t="s">
        <v>2074</v>
      </c>
      <c r="E688" s="33">
        <v>3072</v>
      </c>
      <c r="F688" s="26">
        <v>2283.3000000000002</v>
      </c>
      <c r="G688" s="26"/>
      <c r="H688" s="26"/>
      <c r="I688" s="26">
        <v>0</v>
      </c>
      <c r="J688" s="26">
        <f t="shared" si="106"/>
        <v>2283.3000000000002</v>
      </c>
      <c r="K688" s="86" t="s">
        <v>2086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87" t="s">
        <v>2086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6" t="str">
        <f>VLOOKUP(X688,'[1]БЗ_ОО 09-12.2015'!C$7:Z$711,24,FALSE)</f>
        <v>eth</v>
      </c>
      <c r="X688" s="6" t="str">
        <f t="shared" si="107"/>
        <v>shdety0510</v>
      </c>
      <c r="Y688" s="6" t="s">
        <v>2096</v>
      </c>
      <c r="Z688" s="1"/>
    </row>
    <row r="689" spans="1:26" ht="24" customHeight="1" x14ac:dyDescent="0.25">
      <c r="A689" s="5">
        <v>687</v>
      </c>
      <c r="B689" s="6" t="s">
        <v>2045</v>
      </c>
      <c r="C689" s="37" t="s">
        <v>397</v>
      </c>
      <c r="D689" s="37" t="s">
        <v>2075</v>
      </c>
      <c r="E689" s="33">
        <v>3072</v>
      </c>
      <c r="F689" s="26">
        <v>2283.3000000000002</v>
      </c>
      <c r="G689" s="26"/>
      <c r="H689" s="26"/>
      <c r="I689" s="26">
        <v>0</v>
      </c>
      <c r="J689" s="26">
        <f t="shared" si="106"/>
        <v>2283.3000000000002</v>
      </c>
      <c r="K689" s="86" t="s">
        <v>2086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87" t="s">
        <v>2086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6" t="str">
        <f>VLOOKUP(X689,'[1]БЗ_ОО 09-12.2015'!C$7:Z$711,24,FALSE)</f>
        <v>eth</v>
      </c>
      <c r="X689" s="6" t="str">
        <f t="shared" si="107"/>
        <v>shdety0531</v>
      </c>
      <c r="Y689" s="6" t="s">
        <v>2096</v>
      </c>
      <c r="Z689" s="1"/>
    </row>
    <row r="690" spans="1:26" ht="24" customHeight="1" x14ac:dyDescent="0.25">
      <c r="A690" s="5">
        <v>688</v>
      </c>
      <c r="B690" s="6" t="s">
        <v>2046</v>
      </c>
      <c r="C690" s="37" t="s">
        <v>398</v>
      </c>
      <c r="D690" s="37" t="s">
        <v>2053</v>
      </c>
      <c r="E690" s="33">
        <v>3072</v>
      </c>
      <c r="F690" s="26">
        <v>2283.3000000000002</v>
      </c>
      <c r="G690" s="26"/>
      <c r="H690" s="26"/>
      <c r="I690" s="26">
        <v>0</v>
      </c>
      <c r="J690" s="26">
        <f t="shared" si="106"/>
        <v>2283.3000000000002</v>
      </c>
      <c r="K690" s="86" t="s">
        <v>2086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87" t="s">
        <v>2086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6" t="str">
        <f>VLOOKUP(X690,'[1]БЗ_ОО 09-12.2015'!C$7:Z$711,24,FALSE)</f>
        <v>adsl</v>
      </c>
      <c r="X690" s="6" t="str">
        <f t="shared" si="107"/>
        <v>ou-glz-121</v>
      </c>
      <c r="Y690" s="6" t="s">
        <v>2096</v>
      </c>
      <c r="Z690" s="1"/>
    </row>
    <row r="691" spans="1:26" ht="24" customHeight="1" x14ac:dyDescent="0.25">
      <c r="A691" s="5">
        <v>689</v>
      </c>
      <c r="B691" s="6" t="s">
        <v>2047</v>
      </c>
      <c r="C691" s="37" t="s">
        <v>2076</v>
      </c>
      <c r="D691" s="37" t="s">
        <v>2077</v>
      </c>
      <c r="E691" s="33">
        <v>3072</v>
      </c>
      <c r="F691" s="26">
        <v>2283.3000000000002</v>
      </c>
      <c r="G691" s="26"/>
      <c r="H691" s="26"/>
      <c r="I691" s="26">
        <v>0</v>
      </c>
      <c r="J691" s="26">
        <f t="shared" si="106"/>
        <v>2283.3000000000002</v>
      </c>
      <c r="K691" s="86" t="s">
        <v>2086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87" t="s">
        <v>2086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6" t="str">
        <f>VLOOKUP(X691,'[1]БЗ_ОО 09-12.2015'!C$7:Z$711,24,FALSE)</f>
        <v>eth</v>
      </c>
      <c r="X691" s="6" t="str">
        <f t="shared" si="107"/>
        <v>shdety0251</v>
      </c>
      <c r="Y691" s="6" t="s">
        <v>2096</v>
      </c>
      <c r="Z691" s="1"/>
    </row>
    <row r="692" spans="1:26" ht="24" customHeight="1" x14ac:dyDescent="0.25">
      <c r="A692" s="5">
        <v>690</v>
      </c>
      <c r="B692" s="6" t="s">
        <v>2048</v>
      </c>
      <c r="C692" s="37" t="s">
        <v>2078</v>
      </c>
      <c r="D692" s="37" t="s">
        <v>2079</v>
      </c>
      <c r="E692" s="33">
        <v>3072</v>
      </c>
      <c r="F692" s="26">
        <v>2283.3000000000002</v>
      </c>
      <c r="G692" s="26"/>
      <c r="H692" s="26"/>
      <c r="I692" s="26">
        <v>0</v>
      </c>
      <c r="J692" s="26">
        <f t="shared" si="106"/>
        <v>2283.3000000000002</v>
      </c>
      <c r="K692" s="86" t="s">
        <v>2086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87" t="s">
        <v>2086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6" t="str">
        <f>VLOOKUP(X692,'[1]БЗ_ОО 09-12.2015'!C$7:Z$711,24,FALSE)</f>
        <v>adsl</v>
      </c>
      <c r="X692" s="6" t="str">
        <f t="shared" si="107"/>
        <v>ou-glz-106</v>
      </c>
      <c r="Y692" s="6" t="s">
        <v>2096</v>
      </c>
      <c r="Z692" s="1"/>
    </row>
    <row r="693" spans="1:26" ht="24" customHeight="1" x14ac:dyDescent="0.25">
      <c r="A693" s="5">
        <v>691</v>
      </c>
      <c r="B693" s="6" t="s">
        <v>2049</v>
      </c>
      <c r="C693" s="37" t="s">
        <v>2080</v>
      </c>
      <c r="D693" s="37" t="s">
        <v>2081</v>
      </c>
      <c r="E693" s="33">
        <v>1024</v>
      </c>
      <c r="F693" s="26">
        <v>997.1</v>
      </c>
      <c r="G693" s="26"/>
      <c r="H693" s="26"/>
      <c r="I693" s="26">
        <v>0</v>
      </c>
      <c r="J693" s="26">
        <f t="shared" si="106"/>
        <v>997.1</v>
      </c>
      <c r="K693" s="86" t="s">
        <v>2086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87" t="s">
        <v>2086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6" t="str">
        <f>VLOOKUP(X693,'[1]БЗ_ОО 09-12.2015'!C$7:Z$711,24,FALSE)</f>
        <v>adsl</v>
      </c>
      <c r="X693" s="6" t="str">
        <f t="shared" si="107"/>
        <v>ou-glz-103</v>
      </c>
      <c r="Y693" s="6" t="s">
        <v>2096</v>
      </c>
      <c r="Z693" s="1"/>
    </row>
    <row r="694" spans="1:26" ht="24" customHeight="1" x14ac:dyDescent="0.25">
      <c r="A694" s="5">
        <v>692</v>
      </c>
      <c r="B694" s="6" t="s">
        <v>2050</v>
      </c>
      <c r="C694" s="37" t="s">
        <v>2082</v>
      </c>
      <c r="D694" s="37" t="s">
        <v>2083</v>
      </c>
      <c r="E694" s="33">
        <v>3072</v>
      </c>
      <c r="F694" s="26">
        <v>2283.3000000000002</v>
      </c>
      <c r="G694" s="26"/>
      <c r="H694" s="26"/>
      <c r="I694" s="26">
        <v>0</v>
      </c>
      <c r="J694" s="26">
        <f t="shared" si="106"/>
        <v>2283.3000000000002</v>
      </c>
      <c r="K694" s="86" t="s">
        <v>2086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87" t="s">
        <v>2086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6" t="str">
        <f>VLOOKUP(X694,'[1]БЗ_ОО 09-12.2015'!C$7:Z$711,24,FALSE)</f>
        <v>adsl</v>
      </c>
      <c r="X694" s="6" t="str">
        <f t="shared" si="107"/>
        <v>ou-glz-104</v>
      </c>
      <c r="Y694" s="6" t="s">
        <v>2096</v>
      </c>
      <c r="Z694" s="1"/>
    </row>
    <row r="695" spans="1:26" ht="24" customHeight="1" x14ac:dyDescent="0.25">
      <c r="A695" s="5">
        <v>693</v>
      </c>
      <c r="B695" s="6" t="s">
        <v>2051</v>
      </c>
      <c r="C695" s="37" t="s">
        <v>2084</v>
      </c>
      <c r="D695" s="37" t="s">
        <v>2085</v>
      </c>
      <c r="E695" s="33">
        <v>1024</v>
      </c>
      <c r="F695" s="26">
        <v>997.1</v>
      </c>
      <c r="G695" s="26"/>
      <c r="H695" s="26"/>
      <c r="I695" s="26">
        <v>0</v>
      </c>
      <c r="J695" s="26">
        <f t="shared" si="106"/>
        <v>997.1</v>
      </c>
      <c r="K695" s="86" t="s">
        <v>2086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87" t="s">
        <v>2086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6" t="str">
        <f>VLOOKUP(X695,'[1]БЗ_ОО 09-12.2015'!C$7:Z$711,24,FALSE)</f>
        <v>adsl</v>
      </c>
      <c r="X695" s="6" t="str">
        <f t="shared" si="107"/>
        <v>shdety0387</v>
      </c>
      <c r="Y695" s="6" t="s">
        <v>2096</v>
      </c>
      <c r="Z695" s="1"/>
    </row>
    <row r="696" spans="1:26" ht="24" customHeight="1" x14ac:dyDescent="0.25">
      <c r="A696" s="98"/>
      <c r="B696" s="101" t="s">
        <v>2172</v>
      </c>
      <c r="C696" s="37" t="s">
        <v>2174</v>
      </c>
      <c r="D696" s="7" t="s">
        <v>2173</v>
      </c>
      <c r="E696" s="33"/>
      <c r="F696" s="26"/>
      <c r="G696" s="26"/>
      <c r="H696" s="26"/>
      <c r="I696" s="26"/>
      <c r="J696" s="26"/>
      <c r="K696" s="86">
        <v>1024</v>
      </c>
      <c r="L696" s="26"/>
      <c r="M696" s="26"/>
      <c r="N696" s="26"/>
      <c r="O696" s="26"/>
      <c r="P696" s="26"/>
      <c r="Q696" s="87"/>
      <c r="R696" s="26"/>
      <c r="S696" s="26"/>
      <c r="T696" s="26"/>
      <c r="U696" s="26"/>
      <c r="V696" s="26"/>
      <c r="W696" s="6"/>
      <c r="X696" s="6"/>
      <c r="Y696" s="6"/>
      <c r="Z696" s="1"/>
    </row>
    <row r="697" spans="1:26" ht="24" customHeight="1" x14ac:dyDescent="0.25">
      <c r="A697" s="98"/>
      <c r="B697" s="99"/>
      <c r="C697" s="37" t="s">
        <v>2174</v>
      </c>
      <c r="D697" s="7" t="s">
        <v>2175</v>
      </c>
      <c r="E697" s="34"/>
      <c r="F697" s="29">
        <f>SUM(F3:F695)</f>
        <v>1757831.8800000066</v>
      </c>
      <c r="G697" s="29">
        <f>SUM(G3:G695)</f>
        <v>14266.200000000061</v>
      </c>
      <c r="H697" s="29">
        <f>SUM(H3:H695)</f>
        <v>17758.410000000011</v>
      </c>
      <c r="I697" s="29">
        <f>SUM(I3:I695)</f>
        <v>116820</v>
      </c>
      <c r="J697" s="29">
        <f>SUM(J3:J695)</f>
        <v>1906676.4899999967</v>
      </c>
      <c r="K697" s="86">
        <v>1024</v>
      </c>
      <c r="L697" s="26"/>
      <c r="M697" s="26"/>
      <c r="N697" s="26"/>
      <c r="O697" s="26"/>
      <c r="P697" s="26"/>
      <c r="Q697" s="87"/>
      <c r="R697" s="26"/>
      <c r="S697" s="26"/>
      <c r="T697" s="26"/>
      <c r="U697" s="26"/>
      <c r="V697" s="26"/>
      <c r="W697" s="6"/>
      <c r="X697" s="6"/>
      <c r="Y697" s="6"/>
      <c r="Z697" s="1"/>
    </row>
    <row r="698" spans="1:26" ht="24" customHeight="1" thickBot="1" x14ac:dyDescent="0.3">
      <c r="A698" s="98"/>
      <c r="B698" s="99"/>
      <c r="C698" s="37" t="s">
        <v>2174</v>
      </c>
      <c r="D698" s="100" t="s">
        <v>2176</v>
      </c>
      <c r="E698" s="34"/>
      <c r="F698" s="29"/>
      <c r="G698" s="29"/>
      <c r="H698" s="29"/>
      <c r="I698" s="29"/>
      <c r="J698" s="29"/>
      <c r="K698" s="86"/>
      <c r="L698" s="26"/>
      <c r="M698" s="26"/>
      <c r="N698" s="26"/>
      <c r="O698" s="26"/>
      <c r="P698" s="26"/>
      <c r="Q698" s="87"/>
      <c r="R698" s="26"/>
      <c r="S698" s="26"/>
      <c r="T698" s="26"/>
      <c r="U698" s="26"/>
      <c r="V698" s="26"/>
      <c r="W698" s="6"/>
      <c r="X698" s="6"/>
      <c r="Y698" s="6"/>
      <c r="Z698" s="1"/>
    </row>
    <row r="699" spans="1:26" ht="24" customHeight="1" x14ac:dyDescent="0.25">
      <c r="A699" s="98"/>
      <c r="B699" s="102" t="s">
        <v>2177</v>
      </c>
      <c r="C699" s="102"/>
      <c r="D699" s="102"/>
      <c r="E699" s="33"/>
      <c r="F699" s="26"/>
      <c r="G699" s="26"/>
      <c r="H699" s="26"/>
      <c r="I699" s="26"/>
      <c r="J699" s="26"/>
      <c r="K699" s="86">
        <v>512</v>
      </c>
      <c r="L699" s="26"/>
      <c r="M699" s="26"/>
      <c r="N699" s="26"/>
      <c r="O699" s="26"/>
      <c r="P699" s="26"/>
      <c r="Q699" s="87"/>
      <c r="R699" s="26"/>
      <c r="S699" s="26"/>
      <c r="T699" s="26"/>
      <c r="U699" s="26"/>
      <c r="V699" s="26"/>
      <c r="W699" s="6"/>
      <c r="X699" s="6"/>
      <c r="Y699" s="6"/>
      <c r="Z699" s="1"/>
    </row>
    <row r="700" spans="1:26" ht="28.5" customHeight="1" x14ac:dyDescent="0.25">
      <c r="A700" s="8"/>
      <c r="L700" s="29">
        <f>SUM(L3:L695)</f>
        <v>1718593.2386206952</v>
      </c>
      <c r="M700" s="29">
        <f>SUM(M3:M695)</f>
        <v>14313.400000000061</v>
      </c>
      <c r="N700" s="29">
        <f>SUM(N3:N695)</f>
        <v>21944.920200000044</v>
      </c>
      <c r="O700" s="29">
        <f>SUM(O3:O695)</f>
        <v>116643</v>
      </c>
      <c r="P700" s="29">
        <f>SUM(P3:P695)</f>
        <v>1871494.5588206865</v>
      </c>
      <c r="Q700" s="88"/>
      <c r="R700" s="29">
        <f>SUM(R3:R695)</f>
        <v>1718148.4800000056</v>
      </c>
      <c r="S700" s="29">
        <f>SUM(S3:S695)</f>
        <v>14313.400000000061</v>
      </c>
      <c r="T700" s="29">
        <f>SUM(T3:T695)</f>
        <v>21944.920200000044</v>
      </c>
      <c r="U700" s="29">
        <f>SUM(U3:U695)</f>
        <v>116643</v>
      </c>
      <c r="V700" s="29">
        <f>SUM(V3:V695)</f>
        <v>1871049.8001999967</v>
      </c>
      <c r="W700" s="42"/>
      <c r="X700" s="6"/>
      <c r="Y700" s="6"/>
      <c r="Z700" s="1"/>
    </row>
    <row r="701" spans="1:26" x14ac:dyDescent="0.25">
      <c r="M701" s="36"/>
      <c r="N701" s="41" t="s">
        <v>2105</v>
      </c>
      <c r="O701" s="39"/>
      <c r="P701" s="40">
        <f>P700*5</f>
        <v>9357472.7941034324</v>
      </c>
      <c r="S701" s="36"/>
      <c r="T701" s="41" t="s">
        <v>2105</v>
      </c>
      <c r="U701" s="39"/>
      <c r="V701" s="40">
        <f>V700*5</f>
        <v>9355249.0009999834</v>
      </c>
      <c r="X701" s="1"/>
    </row>
    <row r="702" spans="1:26" x14ac:dyDescent="0.25">
      <c r="N702" s="41" t="s">
        <v>2104</v>
      </c>
      <c r="O702" s="39"/>
      <c r="P702" s="40" t="e">
        <f>D697+P701</f>
        <v>#VALUE!</v>
      </c>
      <c r="T702" s="41" t="s">
        <v>2104</v>
      </c>
      <c r="U702" s="39"/>
      <c r="V702" s="40">
        <f>J697+V701</f>
        <v>11261925.49099998</v>
      </c>
      <c r="X702" s="1"/>
    </row>
    <row r="703" spans="1:26" x14ac:dyDescent="0.25">
      <c r="N703" s="39" t="s">
        <v>2101</v>
      </c>
      <c r="O703" s="39"/>
      <c r="P703" s="40" t="e">
        <f>P702+#REF!+БЗ_Единовременно!A9</f>
        <v>#VALUE!</v>
      </c>
      <c r="T703" s="39" t="s">
        <v>2101</v>
      </c>
      <c r="U703" s="39"/>
      <c r="V703" s="40" t="e">
        <f>V702+#REF!+БЗ_Единовременно!G9</f>
        <v>#REF!</v>
      </c>
      <c r="X703" s="43"/>
    </row>
    <row r="704" spans="1:26" x14ac:dyDescent="0.25">
      <c r="X704" s="43"/>
    </row>
    <row r="705" spans="24:24" x14ac:dyDescent="0.25">
      <c r="X705" s="43"/>
    </row>
  </sheetData>
  <customSheetViews>
    <customSheetView guid="{6873D171-AD18-492E-A40D-FDB7F4D8E752}" scale="80" hiddenColumns="1" state="hidden">
      <selection activeCell="K3" sqref="K3"/>
      <pageMargins left="0.7" right="0.7" top="0.75" bottom="0.75" header="0.3" footer="0.3"/>
      <pageSetup paperSize="9" orientation="portrait" r:id="rId1"/>
    </customSheetView>
    <customSheetView guid="{0E7049B6-6CAB-4F50-A5EC-B59011D43EA4}" scale="80" showAutoFilter="1" hiddenColumns="1">
      <selection activeCell="A2" sqref="A2:XFD2"/>
      <pageMargins left="0.7" right="0.7" top="0.75" bottom="0.75" header="0.3" footer="0.3"/>
      <pageSetup paperSize="9" orientation="portrait" r:id="rId2"/>
      <autoFilter ref="A2:AH2"/>
    </customSheetView>
    <customSheetView guid="{36B79C74-926A-4C5E-A8DD-8307B13B8C0D}" scale="80" showAutoFilter="1" hiddenColumns="1" topLeftCell="D102">
      <selection activeCell="W111" sqref="W111"/>
      <pageMargins left="0.7" right="0.7" top="0.75" bottom="0.75" header="0.3" footer="0.3"/>
      <pageSetup paperSize="9" orientation="portrait" r:id="rId3"/>
      <autoFilter ref="A2:AH699"/>
    </customSheetView>
    <customSheetView guid="{DC00B3CE-82E7-48DC-93F0-69C7D5D0BE6F}" hiddenColumns="1" topLeftCell="M539">
      <selection activeCell="X545" sqref="X545"/>
      <pageMargins left="0.7" right="0.7" top="0.75" bottom="0.75" header="0.3" footer="0.3"/>
      <pageSetup paperSize="9" orientation="portrait" r:id="rId4"/>
    </customSheetView>
    <customSheetView guid="{C159A9B9-CEC8-4184-9EC4-1D14535AFA56}" scale="80" hiddenColumns="1" state="hidden">
      <selection activeCell="K3" sqref="K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4"/>
  <sheetViews>
    <sheetView tabSelected="1" zoomScale="85" zoomScaleNormal="85" workbookViewId="0">
      <selection activeCell="L5" sqref="L5"/>
    </sheetView>
  </sheetViews>
  <sheetFormatPr defaultColWidth="9.140625" defaultRowHeight="15" outlineLevelCol="2" x14ac:dyDescent="0.25"/>
  <cols>
    <col min="1" max="1" width="7.85546875" style="127" customWidth="1"/>
    <col min="2" max="2" width="11.85546875" style="128" customWidth="1"/>
    <col min="3" max="3" width="60" style="127" customWidth="1"/>
    <col min="4" max="4" width="46.85546875" style="127" customWidth="1"/>
    <col min="5" max="5" width="20" style="129" customWidth="1"/>
    <col min="6" max="6" width="23.7109375" style="163" customWidth="1" outlineLevel="2"/>
    <col min="7" max="9" width="9.140625" style="127"/>
    <col min="10" max="10" width="10.42578125" style="127" customWidth="1"/>
    <col min="11" max="16384" width="9.140625" style="127"/>
  </cols>
  <sheetData>
    <row r="1" spans="1:8" s="136" customFormat="1" ht="42.75" x14ac:dyDescent="0.2">
      <c r="A1" s="131" t="s">
        <v>0</v>
      </c>
      <c r="B1" s="132" t="s">
        <v>4</v>
      </c>
      <c r="C1" s="132" t="s">
        <v>1</v>
      </c>
      <c r="D1" s="132" t="s">
        <v>2</v>
      </c>
      <c r="E1" s="132" t="s">
        <v>2291</v>
      </c>
      <c r="F1" s="133" t="s">
        <v>2290</v>
      </c>
      <c r="G1" s="134"/>
      <c r="H1" s="135"/>
    </row>
    <row r="2" spans="1:8" s="143" customFormat="1" ht="45" x14ac:dyDescent="0.25">
      <c r="A2" s="137">
        <v>1</v>
      </c>
      <c r="B2" s="138" t="s">
        <v>7</v>
      </c>
      <c r="C2" s="139" t="s">
        <v>8</v>
      </c>
      <c r="D2" s="139" t="s">
        <v>9</v>
      </c>
      <c r="E2" s="140" t="s">
        <v>6</v>
      </c>
      <c r="F2" s="141">
        <v>512</v>
      </c>
      <c r="G2" s="142"/>
    </row>
    <row r="3" spans="1:8" s="143" customFormat="1" ht="45" x14ac:dyDescent="0.25">
      <c r="A3" s="137">
        <v>2</v>
      </c>
      <c r="B3" s="138" t="s">
        <v>10</v>
      </c>
      <c r="C3" s="139" t="s">
        <v>11</v>
      </c>
      <c r="D3" s="139" t="s">
        <v>12</v>
      </c>
      <c r="E3" s="140" t="s">
        <v>13</v>
      </c>
      <c r="F3" s="141">
        <v>512</v>
      </c>
      <c r="G3" s="142"/>
    </row>
    <row r="4" spans="1:8" s="143" customFormat="1" ht="45" x14ac:dyDescent="0.25">
      <c r="A4" s="137">
        <v>3</v>
      </c>
      <c r="B4" s="138" t="s">
        <v>14</v>
      </c>
      <c r="C4" s="139" t="s">
        <v>15</v>
      </c>
      <c r="D4" s="139" t="s">
        <v>16</v>
      </c>
      <c r="E4" s="140" t="s">
        <v>13</v>
      </c>
      <c r="F4" s="141">
        <v>512</v>
      </c>
      <c r="G4" s="142"/>
    </row>
    <row r="5" spans="1:8" s="143" customFormat="1" ht="45" x14ac:dyDescent="0.25">
      <c r="A5" s="137">
        <v>4</v>
      </c>
      <c r="B5" s="138" t="s">
        <v>17</v>
      </c>
      <c r="C5" s="139" t="s">
        <v>18</v>
      </c>
      <c r="D5" s="139" t="s">
        <v>19</v>
      </c>
      <c r="E5" s="140" t="s">
        <v>20</v>
      </c>
      <c r="F5" s="141">
        <v>20480</v>
      </c>
      <c r="G5" s="142"/>
    </row>
    <row r="6" spans="1:8" s="143" customFormat="1" ht="45" x14ac:dyDescent="0.25">
      <c r="A6" s="137">
        <v>5</v>
      </c>
      <c r="B6" s="138" t="s">
        <v>21</v>
      </c>
      <c r="C6" s="139" t="s">
        <v>22</v>
      </c>
      <c r="D6" s="139" t="s">
        <v>23</v>
      </c>
      <c r="E6" s="140" t="s">
        <v>13</v>
      </c>
      <c r="F6" s="141">
        <v>512</v>
      </c>
      <c r="G6" s="142"/>
    </row>
    <row r="7" spans="1:8" s="143" customFormat="1" ht="30" x14ac:dyDescent="0.25">
      <c r="A7" s="137">
        <v>6</v>
      </c>
      <c r="B7" s="138" t="s">
        <v>24</v>
      </c>
      <c r="C7" s="139" t="s">
        <v>25</v>
      </c>
      <c r="D7" s="139" t="s">
        <v>26</v>
      </c>
      <c r="E7" s="140" t="s">
        <v>13</v>
      </c>
      <c r="F7" s="141">
        <v>1024</v>
      </c>
      <c r="G7" s="142"/>
    </row>
    <row r="8" spans="1:8" s="143" customFormat="1" ht="30" x14ac:dyDescent="0.25">
      <c r="A8" s="137">
        <v>7</v>
      </c>
      <c r="B8" s="138" t="s">
        <v>27</v>
      </c>
      <c r="C8" s="139" t="s">
        <v>28</v>
      </c>
      <c r="D8" s="139" t="s">
        <v>29</v>
      </c>
      <c r="E8" s="140" t="s">
        <v>13</v>
      </c>
      <c r="F8" s="141">
        <v>128</v>
      </c>
      <c r="G8" s="142"/>
    </row>
    <row r="9" spans="1:8" s="143" customFormat="1" ht="30" x14ac:dyDescent="0.25">
      <c r="A9" s="137">
        <v>8</v>
      </c>
      <c r="B9" s="138" t="s">
        <v>30</v>
      </c>
      <c r="C9" s="139" t="s">
        <v>31</v>
      </c>
      <c r="D9" s="139" t="s">
        <v>32</v>
      </c>
      <c r="E9" s="140" t="s">
        <v>13</v>
      </c>
      <c r="F9" s="141">
        <v>512</v>
      </c>
      <c r="G9" s="142"/>
    </row>
    <row r="10" spans="1:8" s="143" customFormat="1" ht="45" x14ac:dyDescent="0.25">
      <c r="A10" s="137">
        <v>9</v>
      </c>
      <c r="B10" s="138" t="s">
        <v>33</v>
      </c>
      <c r="C10" s="139" t="s">
        <v>34</v>
      </c>
      <c r="D10" s="139" t="s">
        <v>35</v>
      </c>
      <c r="E10" s="140" t="s">
        <v>13</v>
      </c>
      <c r="F10" s="141">
        <v>128</v>
      </c>
      <c r="G10" s="142"/>
    </row>
    <row r="11" spans="1:8" s="143" customFormat="1" ht="30" x14ac:dyDescent="0.25">
      <c r="A11" s="137">
        <v>10</v>
      </c>
      <c r="B11" s="138" t="s">
        <v>36</v>
      </c>
      <c r="C11" s="139" t="s">
        <v>37</v>
      </c>
      <c r="D11" s="139" t="s">
        <v>2198</v>
      </c>
      <c r="E11" s="140" t="s">
        <v>2199</v>
      </c>
      <c r="F11" s="141">
        <v>1024</v>
      </c>
      <c r="G11" s="142"/>
    </row>
    <row r="12" spans="1:8" s="143" customFormat="1" ht="30" x14ac:dyDescent="0.25">
      <c r="A12" s="137">
        <v>11</v>
      </c>
      <c r="B12" s="138" t="s">
        <v>39</v>
      </c>
      <c r="C12" s="139" t="s">
        <v>40</v>
      </c>
      <c r="D12" s="139" t="s">
        <v>41</v>
      </c>
      <c r="E12" s="140" t="s">
        <v>42</v>
      </c>
      <c r="F12" s="141">
        <v>128</v>
      </c>
      <c r="G12" s="142"/>
    </row>
    <row r="13" spans="1:8" s="143" customFormat="1" ht="30" x14ac:dyDescent="0.25">
      <c r="A13" s="137">
        <v>12</v>
      </c>
      <c r="B13" s="138" t="s">
        <v>43</v>
      </c>
      <c r="C13" s="139" t="s">
        <v>44</v>
      </c>
      <c r="D13" s="139" t="s">
        <v>45</v>
      </c>
      <c r="E13" s="140" t="s">
        <v>13</v>
      </c>
      <c r="F13" s="141">
        <v>1024</v>
      </c>
      <c r="G13" s="142"/>
    </row>
    <row r="14" spans="1:8" s="143" customFormat="1" ht="45" x14ac:dyDescent="0.25">
      <c r="A14" s="137">
        <v>13</v>
      </c>
      <c r="B14" s="138" t="s">
        <v>46</v>
      </c>
      <c r="C14" s="139" t="s">
        <v>47</v>
      </c>
      <c r="D14" s="139" t="s">
        <v>48</v>
      </c>
      <c r="E14" s="140" t="s">
        <v>6</v>
      </c>
      <c r="F14" s="141">
        <v>512</v>
      </c>
      <c r="G14" s="142"/>
    </row>
    <row r="15" spans="1:8" s="143" customFormat="1" ht="45" x14ac:dyDescent="0.25">
      <c r="A15" s="137">
        <v>14</v>
      </c>
      <c r="B15" s="138" t="s">
        <v>49</v>
      </c>
      <c r="C15" s="139" t="s">
        <v>50</v>
      </c>
      <c r="D15" s="139" t="s">
        <v>51</v>
      </c>
      <c r="E15" s="140" t="s">
        <v>13</v>
      </c>
      <c r="F15" s="141">
        <v>128</v>
      </c>
      <c r="G15" s="142"/>
    </row>
    <row r="16" spans="1:8" s="143" customFormat="1" ht="30" x14ac:dyDescent="0.25">
      <c r="A16" s="137">
        <v>15</v>
      </c>
      <c r="B16" s="138" t="s">
        <v>52</v>
      </c>
      <c r="C16" s="139" t="s">
        <v>53</v>
      </c>
      <c r="D16" s="139" t="s">
        <v>54</v>
      </c>
      <c r="E16" s="140" t="s">
        <v>42</v>
      </c>
      <c r="F16" s="141">
        <v>128</v>
      </c>
      <c r="G16" s="142"/>
    </row>
    <row r="17" spans="1:7" s="143" customFormat="1" ht="30" x14ac:dyDescent="0.25">
      <c r="A17" s="137">
        <v>16</v>
      </c>
      <c r="B17" s="138" t="s">
        <v>55</v>
      </c>
      <c r="C17" s="139" t="s">
        <v>56</v>
      </c>
      <c r="D17" s="139" t="s">
        <v>57</v>
      </c>
      <c r="E17" s="140" t="s">
        <v>6</v>
      </c>
      <c r="F17" s="141">
        <v>512</v>
      </c>
      <c r="G17" s="142"/>
    </row>
    <row r="18" spans="1:7" s="143" customFormat="1" ht="30" x14ac:dyDescent="0.25">
      <c r="A18" s="137">
        <v>17</v>
      </c>
      <c r="B18" s="138" t="s">
        <v>58</v>
      </c>
      <c r="C18" s="139" t="s">
        <v>59</v>
      </c>
      <c r="D18" s="139" t="s">
        <v>60</v>
      </c>
      <c r="E18" s="140" t="s">
        <v>61</v>
      </c>
      <c r="F18" s="144">
        <v>1024</v>
      </c>
      <c r="G18" s="142"/>
    </row>
    <row r="19" spans="1:7" s="143" customFormat="1" ht="45" x14ac:dyDescent="0.25">
      <c r="A19" s="137">
        <v>18</v>
      </c>
      <c r="B19" s="138" t="s">
        <v>62</v>
      </c>
      <c r="C19" s="139" t="s">
        <v>63</v>
      </c>
      <c r="D19" s="139" t="s">
        <v>64</v>
      </c>
      <c r="E19" s="140" t="s">
        <v>20</v>
      </c>
      <c r="F19" s="141">
        <v>20480</v>
      </c>
      <c r="G19" s="142"/>
    </row>
    <row r="20" spans="1:7" s="143" customFormat="1" ht="30" x14ac:dyDescent="0.25">
      <c r="A20" s="137">
        <v>19</v>
      </c>
      <c r="B20" s="138" t="s">
        <v>65</v>
      </c>
      <c r="C20" s="139" t="s">
        <v>66</v>
      </c>
      <c r="D20" s="139" t="s">
        <v>67</v>
      </c>
      <c r="E20" s="140" t="s">
        <v>13</v>
      </c>
      <c r="F20" s="141">
        <v>1024</v>
      </c>
      <c r="G20" s="142"/>
    </row>
    <row r="21" spans="1:7" s="143" customFormat="1" ht="30" x14ac:dyDescent="0.25">
      <c r="A21" s="137">
        <v>20</v>
      </c>
      <c r="B21" s="138" t="s">
        <v>68</v>
      </c>
      <c r="C21" s="139" t="s">
        <v>69</v>
      </c>
      <c r="D21" s="139" t="s">
        <v>70</v>
      </c>
      <c r="E21" s="140" t="s">
        <v>6</v>
      </c>
      <c r="F21" s="141">
        <v>512</v>
      </c>
      <c r="G21" s="142"/>
    </row>
    <row r="22" spans="1:7" s="143" customFormat="1" ht="30" x14ac:dyDescent="0.25">
      <c r="A22" s="137">
        <v>21</v>
      </c>
      <c r="B22" s="138" t="s">
        <v>71</v>
      </c>
      <c r="C22" s="139" t="s">
        <v>72</v>
      </c>
      <c r="D22" s="139" t="s">
        <v>73</v>
      </c>
      <c r="E22" s="140" t="s">
        <v>42</v>
      </c>
      <c r="F22" s="141">
        <v>128</v>
      </c>
      <c r="G22" s="142"/>
    </row>
    <row r="23" spans="1:7" s="143" customFormat="1" ht="45" x14ac:dyDescent="0.25">
      <c r="A23" s="137">
        <v>22</v>
      </c>
      <c r="B23" s="138" t="s">
        <v>74</v>
      </c>
      <c r="C23" s="139" t="s">
        <v>75</v>
      </c>
      <c r="D23" s="139" t="s">
        <v>76</v>
      </c>
      <c r="E23" s="140" t="s">
        <v>13</v>
      </c>
      <c r="F23" s="141">
        <v>128</v>
      </c>
      <c r="G23" s="142"/>
    </row>
    <row r="24" spans="1:7" s="143" customFormat="1" ht="45" x14ac:dyDescent="0.25">
      <c r="A24" s="137">
        <v>23</v>
      </c>
      <c r="B24" s="138" t="s">
        <v>77</v>
      </c>
      <c r="C24" s="139" t="s">
        <v>78</v>
      </c>
      <c r="D24" s="139" t="s">
        <v>79</v>
      </c>
      <c r="E24" s="140" t="s">
        <v>20</v>
      </c>
      <c r="F24" s="141">
        <v>20480</v>
      </c>
      <c r="G24" s="142"/>
    </row>
    <row r="25" spans="1:7" s="147" customFormat="1" ht="30" x14ac:dyDescent="0.25">
      <c r="A25" s="137">
        <v>24</v>
      </c>
      <c r="B25" s="145" t="s">
        <v>80</v>
      </c>
      <c r="C25" s="139" t="s">
        <v>81</v>
      </c>
      <c r="D25" s="139" t="s">
        <v>2201</v>
      </c>
      <c r="E25" s="140" t="s">
        <v>61</v>
      </c>
      <c r="F25" s="141">
        <v>1024</v>
      </c>
      <c r="G25" s="146"/>
    </row>
    <row r="26" spans="1:7" s="143" customFormat="1" ht="30" x14ac:dyDescent="0.25">
      <c r="A26" s="137">
        <v>25</v>
      </c>
      <c r="B26" s="138" t="s">
        <v>83</v>
      </c>
      <c r="C26" s="139" t="s">
        <v>84</v>
      </c>
      <c r="D26" s="139" t="s">
        <v>85</v>
      </c>
      <c r="E26" s="140" t="s">
        <v>13</v>
      </c>
      <c r="F26" s="141">
        <v>2048</v>
      </c>
      <c r="G26" s="142"/>
    </row>
    <row r="27" spans="1:7" s="143" customFormat="1" ht="45" x14ac:dyDescent="0.25">
      <c r="A27" s="137">
        <v>26</v>
      </c>
      <c r="B27" s="138" t="s">
        <v>86</v>
      </c>
      <c r="C27" s="139" t="s">
        <v>87</v>
      </c>
      <c r="D27" s="139" t="s">
        <v>88</v>
      </c>
      <c r="E27" s="140" t="s">
        <v>6</v>
      </c>
      <c r="F27" s="141">
        <v>512</v>
      </c>
      <c r="G27" s="142"/>
    </row>
    <row r="28" spans="1:7" s="143" customFormat="1" ht="45" x14ac:dyDescent="0.25">
      <c r="A28" s="137">
        <v>27</v>
      </c>
      <c r="B28" s="138" t="s">
        <v>89</v>
      </c>
      <c r="C28" s="139" t="s">
        <v>90</v>
      </c>
      <c r="D28" s="139" t="s">
        <v>91</v>
      </c>
      <c r="E28" s="140" t="s">
        <v>13</v>
      </c>
      <c r="F28" s="141">
        <v>6144</v>
      </c>
      <c r="G28" s="142"/>
    </row>
    <row r="29" spans="1:7" s="143" customFormat="1" ht="30" x14ac:dyDescent="0.25">
      <c r="A29" s="137">
        <v>28</v>
      </c>
      <c r="B29" s="138" t="s">
        <v>92</v>
      </c>
      <c r="C29" s="139" t="s">
        <v>93</v>
      </c>
      <c r="D29" s="139" t="s">
        <v>94</v>
      </c>
      <c r="E29" s="140" t="s">
        <v>13</v>
      </c>
      <c r="F29" s="141">
        <v>256</v>
      </c>
      <c r="G29" s="142"/>
    </row>
    <row r="30" spans="1:7" s="143" customFormat="1" ht="30" x14ac:dyDescent="0.25">
      <c r="A30" s="137">
        <v>29</v>
      </c>
      <c r="B30" s="138" t="s">
        <v>95</v>
      </c>
      <c r="C30" s="139" t="s">
        <v>96</v>
      </c>
      <c r="D30" s="139" t="s">
        <v>97</v>
      </c>
      <c r="E30" s="140" t="s">
        <v>20</v>
      </c>
      <c r="F30" s="141">
        <v>20480</v>
      </c>
      <c r="G30" s="142"/>
    </row>
    <row r="31" spans="1:7" s="143" customFormat="1" ht="30" x14ac:dyDescent="0.25">
      <c r="A31" s="137">
        <v>30</v>
      </c>
      <c r="B31" s="138" t="s">
        <v>98</v>
      </c>
      <c r="C31" s="139" t="s">
        <v>99</v>
      </c>
      <c r="D31" s="139" t="s">
        <v>100</v>
      </c>
      <c r="E31" s="140" t="s">
        <v>20</v>
      </c>
      <c r="F31" s="141">
        <v>20480</v>
      </c>
      <c r="G31" s="142"/>
    </row>
    <row r="32" spans="1:7" s="143" customFormat="1" ht="30" x14ac:dyDescent="0.25">
      <c r="A32" s="137">
        <v>31</v>
      </c>
      <c r="B32" s="138" t="s">
        <v>101</v>
      </c>
      <c r="C32" s="139" t="s">
        <v>102</v>
      </c>
      <c r="D32" s="139" t="s">
        <v>103</v>
      </c>
      <c r="E32" s="140" t="s">
        <v>20</v>
      </c>
      <c r="F32" s="141">
        <v>20480</v>
      </c>
      <c r="G32" s="142"/>
    </row>
    <row r="33" spans="1:7" s="143" customFormat="1" ht="30" x14ac:dyDescent="0.25">
      <c r="A33" s="137">
        <v>32</v>
      </c>
      <c r="B33" s="138" t="s">
        <v>104</v>
      </c>
      <c r="C33" s="139" t="s">
        <v>105</v>
      </c>
      <c r="D33" s="139" t="s">
        <v>106</v>
      </c>
      <c r="E33" s="140" t="s">
        <v>13</v>
      </c>
      <c r="F33" s="141">
        <v>1024</v>
      </c>
      <c r="G33" s="142"/>
    </row>
    <row r="34" spans="1:7" s="143" customFormat="1" ht="30" x14ac:dyDescent="0.25">
      <c r="A34" s="137">
        <v>33</v>
      </c>
      <c r="B34" s="138" t="s">
        <v>107</v>
      </c>
      <c r="C34" s="139" t="s">
        <v>108</v>
      </c>
      <c r="D34" s="139" t="s">
        <v>109</v>
      </c>
      <c r="E34" s="140" t="s">
        <v>20</v>
      </c>
      <c r="F34" s="141">
        <v>20480</v>
      </c>
      <c r="G34" s="142"/>
    </row>
    <row r="35" spans="1:7" s="143" customFormat="1" ht="30" x14ac:dyDescent="0.25">
      <c r="A35" s="137">
        <v>34</v>
      </c>
      <c r="B35" s="138" t="s">
        <v>110</v>
      </c>
      <c r="C35" s="139" t="s">
        <v>111</v>
      </c>
      <c r="D35" s="139" t="s">
        <v>112</v>
      </c>
      <c r="E35" s="140" t="s">
        <v>61</v>
      </c>
      <c r="F35" s="144">
        <v>1024</v>
      </c>
      <c r="G35" s="142"/>
    </row>
    <row r="36" spans="1:7" s="143" customFormat="1" ht="30" x14ac:dyDescent="0.25">
      <c r="A36" s="137">
        <v>35</v>
      </c>
      <c r="B36" s="138" t="s">
        <v>113</v>
      </c>
      <c r="C36" s="139" t="s">
        <v>114</v>
      </c>
      <c r="D36" s="139" t="s">
        <v>115</v>
      </c>
      <c r="E36" s="140" t="s">
        <v>13</v>
      </c>
      <c r="F36" s="141">
        <v>1024</v>
      </c>
      <c r="G36" s="142"/>
    </row>
    <row r="37" spans="1:7" s="143" customFormat="1" ht="30" x14ac:dyDescent="0.25">
      <c r="A37" s="137">
        <v>36</v>
      </c>
      <c r="B37" s="138" t="s">
        <v>116</v>
      </c>
      <c r="C37" s="139" t="s">
        <v>117</v>
      </c>
      <c r="D37" s="139" t="s">
        <v>118</v>
      </c>
      <c r="E37" s="140" t="s">
        <v>13</v>
      </c>
      <c r="F37" s="141">
        <v>128</v>
      </c>
      <c r="G37" s="142"/>
    </row>
    <row r="38" spans="1:7" s="143" customFormat="1" ht="30" x14ac:dyDescent="0.25">
      <c r="A38" s="137">
        <v>37</v>
      </c>
      <c r="B38" s="138" t="s">
        <v>119</v>
      </c>
      <c r="C38" s="139" t="s">
        <v>120</v>
      </c>
      <c r="D38" s="139" t="s">
        <v>121</v>
      </c>
      <c r="E38" s="140" t="s">
        <v>13</v>
      </c>
      <c r="F38" s="141">
        <v>1024</v>
      </c>
      <c r="G38" s="142"/>
    </row>
    <row r="39" spans="1:7" s="143" customFormat="1" ht="30" x14ac:dyDescent="0.25">
      <c r="A39" s="137">
        <v>38</v>
      </c>
      <c r="B39" s="138" t="s">
        <v>122</v>
      </c>
      <c r="C39" s="139" t="s">
        <v>123</v>
      </c>
      <c r="D39" s="139" t="s">
        <v>124</v>
      </c>
      <c r="E39" s="140" t="s">
        <v>20</v>
      </c>
      <c r="F39" s="141">
        <v>20480</v>
      </c>
      <c r="G39" s="142"/>
    </row>
    <row r="40" spans="1:7" s="143" customFormat="1" ht="30" x14ac:dyDescent="0.25">
      <c r="A40" s="137">
        <v>39</v>
      </c>
      <c r="B40" s="138" t="s">
        <v>125</v>
      </c>
      <c r="C40" s="139" t="s">
        <v>126</v>
      </c>
      <c r="D40" s="139" t="s">
        <v>127</v>
      </c>
      <c r="E40" s="140" t="s">
        <v>13</v>
      </c>
      <c r="F40" s="141">
        <v>1024</v>
      </c>
      <c r="G40" s="142"/>
    </row>
    <row r="41" spans="1:7" s="143" customFormat="1" ht="30" x14ac:dyDescent="0.25">
      <c r="A41" s="137">
        <v>40</v>
      </c>
      <c r="B41" s="138" t="s">
        <v>128</v>
      </c>
      <c r="C41" s="139" t="s">
        <v>129</v>
      </c>
      <c r="D41" s="139" t="s">
        <v>130</v>
      </c>
      <c r="E41" s="140" t="s">
        <v>61</v>
      </c>
      <c r="F41" s="144">
        <v>1024</v>
      </c>
      <c r="G41" s="142"/>
    </row>
    <row r="42" spans="1:7" s="143" customFormat="1" ht="30" x14ac:dyDescent="0.25">
      <c r="A42" s="137">
        <v>41</v>
      </c>
      <c r="B42" s="138" t="s">
        <v>131</v>
      </c>
      <c r="C42" s="139" t="s">
        <v>132</v>
      </c>
      <c r="D42" s="139" t="s">
        <v>133</v>
      </c>
      <c r="E42" s="140" t="s">
        <v>61</v>
      </c>
      <c r="F42" s="144">
        <v>1024</v>
      </c>
      <c r="G42" s="142"/>
    </row>
    <row r="43" spans="1:7" s="143" customFormat="1" ht="30" x14ac:dyDescent="0.25">
      <c r="A43" s="137">
        <v>42</v>
      </c>
      <c r="B43" s="138" t="s">
        <v>134</v>
      </c>
      <c r="C43" s="139" t="s">
        <v>135</v>
      </c>
      <c r="D43" s="139" t="s">
        <v>136</v>
      </c>
      <c r="E43" s="140" t="s">
        <v>13</v>
      </c>
      <c r="F43" s="141">
        <v>1024</v>
      </c>
      <c r="G43" s="142"/>
    </row>
    <row r="44" spans="1:7" s="143" customFormat="1" ht="30" x14ac:dyDescent="0.25">
      <c r="A44" s="137">
        <v>43</v>
      </c>
      <c r="B44" s="138" t="s">
        <v>137</v>
      </c>
      <c r="C44" s="139" t="s">
        <v>138</v>
      </c>
      <c r="D44" s="139" t="s">
        <v>2202</v>
      </c>
      <c r="E44" s="140" t="s">
        <v>61</v>
      </c>
      <c r="F44" s="141">
        <v>1024</v>
      </c>
      <c r="G44" s="142"/>
    </row>
    <row r="45" spans="1:7" s="143" customFormat="1" ht="30" x14ac:dyDescent="0.25">
      <c r="A45" s="137">
        <v>44</v>
      </c>
      <c r="B45" s="138" t="s">
        <v>140</v>
      </c>
      <c r="C45" s="139" t="s">
        <v>141</v>
      </c>
      <c r="D45" s="139" t="s">
        <v>142</v>
      </c>
      <c r="E45" s="140" t="s">
        <v>6</v>
      </c>
      <c r="F45" s="141">
        <v>512</v>
      </c>
      <c r="G45" s="142"/>
    </row>
    <row r="46" spans="1:7" s="143" customFormat="1" ht="30" x14ac:dyDescent="0.25">
      <c r="A46" s="137">
        <v>45</v>
      </c>
      <c r="B46" s="138" t="s">
        <v>143</v>
      </c>
      <c r="C46" s="139" t="s">
        <v>144</v>
      </c>
      <c r="D46" s="139" t="s">
        <v>2203</v>
      </c>
      <c r="E46" s="140" t="s">
        <v>61</v>
      </c>
      <c r="F46" s="141">
        <v>1024</v>
      </c>
      <c r="G46" s="142"/>
    </row>
    <row r="47" spans="1:7" s="143" customFormat="1" ht="30" x14ac:dyDescent="0.25">
      <c r="A47" s="137">
        <v>46</v>
      </c>
      <c r="B47" s="138" t="s">
        <v>146</v>
      </c>
      <c r="C47" s="139" t="s">
        <v>147</v>
      </c>
      <c r="D47" s="139" t="s">
        <v>148</v>
      </c>
      <c r="E47" s="140" t="s">
        <v>20</v>
      </c>
      <c r="F47" s="141">
        <v>20480</v>
      </c>
      <c r="G47" s="142"/>
    </row>
    <row r="48" spans="1:7" s="143" customFormat="1" ht="45" x14ac:dyDescent="0.25">
      <c r="A48" s="137">
        <v>47</v>
      </c>
      <c r="B48" s="138" t="s">
        <v>149</v>
      </c>
      <c r="C48" s="139" t="s">
        <v>150</v>
      </c>
      <c r="D48" s="139" t="s">
        <v>151</v>
      </c>
      <c r="E48" s="140" t="s">
        <v>13</v>
      </c>
      <c r="F48" s="141">
        <v>128</v>
      </c>
      <c r="G48" s="142"/>
    </row>
    <row r="49" spans="1:7" s="143" customFormat="1" ht="30" x14ac:dyDescent="0.25">
      <c r="A49" s="137">
        <v>48</v>
      </c>
      <c r="B49" s="138" t="s">
        <v>152</v>
      </c>
      <c r="C49" s="139" t="s">
        <v>153</v>
      </c>
      <c r="D49" s="139" t="s">
        <v>2200</v>
      </c>
      <c r="E49" s="140" t="s">
        <v>61</v>
      </c>
      <c r="F49" s="141">
        <v>1024</v>
      </c>
      <c r="G49" s="142"/>
    </row>
    <row r="50" spans="1:7" s="143" customFormat="1" ht="30" x14ac:dyDescent="0.25">
      <c r="A50" s="137">
        <v>49</v>
      </c>
      <c r="B50" s="138" t="s">
        <v>155</v>
      </c>
      <c r="C50" s="139" t="s">
        <v>156</v>
      </c>
      <c r="D50" s="139" t="s">
        <v>157</v>
      </c>
      <c r="E50" s="140" t="s">
        <v>13</v>
      </c>
      <c r="F50" s="141">
        <v>512</v>
      </c>
      <c r="G50" s="142"/>
    </row>
    <row r="51" spans="1:7" s="143" customFormat="1" ht="30" x14ac:dyDescent="0.25">
      <c r="A51" s="137">
        <v>50</v>
      </c>
      <c r="B51" s="138" t="s">
        <v>158</v>
      </c>
      <c r="C51" s="139" t="s">
        <v>159</v>
      </c>
      <c r="D51" s="139" t="s">
        <v>160</v>
      </c>
      <c r="E51" s="140" t="s">
        <v>61</v>
      </c>
      <c r="F51" s="141">
        <v>1024</v>
      </c>
      <c r="G51" s="142"/>
    </row>
    <row r="52" spans="1:7" s="143" customFormat="1" ht="30" x14ac:dyDescent="0.25">
      <c r="A52" s="137">
        <v>51</v>
      </c>
      <c r="B52" s="138" t="s">
        <v>161</v>
      </c>
      <c r="C52" s="139" t="s">
        <v>162</v>
      </c>
      <c r="D52" s="139" t="s">
        <v>163</v>
      </c>
      <c r="E52" s="140" t="s">
        <v>13</v>
      </c>
      <c r="F52" s="141">
        <v>512</v>
      </c>
      <c r="G52" s="142"/>
    </row>
    <row r="53" spans="1:7" s="143" customFormat="1" ht="75" x14ac:dyDescent="0.25">
      <c r="A53" s="137">
        <v>52</v>
      </c>
      <c r="B53" s="138" t="s">
        <v>167</v>
      </c>
      <c r="C53" s="139" t="s">
        <v>168</v>
      </c>
      <c r="D53" s="139" t="s">
        <v>169</v>
      </c>
      <c r="E53" s="140" t="s">
        <v>13</v>
      </c>
      <c r="F53" s="141">
        <v>2048</v>
      </c>
      <c r="G53" s="142"/>
    </row>
    <row r="54" spans="1:7" s="143" customFormat="1" ht="45" x14ac:dyDescent="0.25">
      <c r="A54" s="137">
        <v>53</v>
      </c>
      <c r="B54" s="138" t="s">
        <v>170</v>
      </c>
      <c r="C54" s="139" t="s">
        <v>171</v>
      </c>
      <c r="D54" s="139" t="s">
        <v>172</v>
      </c>
      <c r="E54" s="140" t="s">
        <v>61</v>
      </c>
      <c r="F54" s="144">
        <v>1024</v>
      </c>
      <c r="G54" s="142"/>
    </row>
    <row r="55" spans="1:7" s="143" customFormat="1" ht="45" x14ac:dyDescent="0.25">
      <c r="A55" s="137">
        <v>54</v>
      </c>
      <c r="B55" s="138" t="s">
        <v>173</v>
      </c>
      <c r="C55" s="139" t="s">
        <v>174</v>
      </c>
      <c r="D55" s="139" t="s">
        <v>175</v>
      </c>
      <c r="E55" s="140" t="s">
        <v>6</v>
      </c>
      <c r="F55" s="141">
        <v>512</v>
      </c>
      <c r="G55" s="142"/>
    </row>
    <row r="56" spans="1:7" s="143" customFormat="1" ht="45" x14ac:dyDescent="0.25">
      <c r="A56" s="137">
        <v>55</v>
      </c>
      <c r="B56" s="138" t="s">
        <v>176</v>
      </c>
      <c r="C56" s="139" t="s">
        <v>177</v>
      </c>
      <c r="D56" s="139" t="s">
        <v>178</v>
      </c>
      <c r="E56" s="140" t="s">
        <v>42</v>
      </c>
      <c r="F56" s="141">
        <v>512</v>
      </c>
      <c r="G56" s="142"/>
    </row>
    <row r="57" spans="1:7" s="143" customFormat="1" ht="45" x14ac:dyDescent="0.25">
      <c r="A57" s="137">
        <v>56</v>
      </c>
      <c r="B57" s="138" t="s">
        <v>179</v>
      </c>
      <c r="C57" s="139" t="s">
        <v>180</v>
      </c>
      <c r="D57" s="139" t="s">
        <v>181</v>
      </c>
      <c r="E57" s="140" t="s">
        <v>61</v>
      </c>
      <c r="F57" s="144">
        <v>1024</v>
      </c>
      <c r="G57" s="142"/>
    </row>
    <row r="58" spans="1:7" s="143" customFormat="1" ht="30" x14ac:dyDescent="0.25">
      <c r="A58" s="137">
        <v>57</v>
      </c>
      <c r="B58" s="138" t="s">
        <v>182</v>
      </c>
      <c r="C58" s="139" t="s">
        <v>183</v>
      </c>
      <c r="D58" s="139" t="s">
        <v>184</v>
      </c>
      <c r="E58" s="140" t="s">
        <v>20</v>
      </c>
      <c r="F58" s="141">
        <v>20480</v>
      </c>
      <c r="G58" s="142"/>
    </row>
    <row r="59" spans="1:7" s="143" customFormat="1" ht="45" x14ac:dyDescent="0.25">
      <c r="A59" s="137">
        <v>58</v>
      </c>
      <c r="B59" s="138" t="s">
        <v>185</v>
      </c>
      <c r="C59" s="139" t="s">
        <v>2184</v>
      </c>
      <c r="D59" s="139" t="s">
        <v>187</v>
      </c>
      <c r="E59" s="140" t="s">
        <v>13</v>
      </c>
      <c r="F59" s="141">
        <v>3072</v>
      </c>
      <c r="G59" s="142"/>
    </row>
    <row r="60" spans="1:7" s="143" customFormat="1" ht="45" x14ac:dyDescent="0.25">
      <c r="A60" s="137">
        <v>59</v>
      </c>
      <c r="B60" s="138" t="s">
        <v>188</v>
      </c>
      <c r="C60" s="139" t="s">
        <v>2185</v>
      </c>
      <c r="D60" s="139" t="s">
        <v>189</v>
      </c>
      <c r="E60" s="140" t="s">
        <v>13</v>
      </c>
      <c r="F60" s="141">
        <v>3072</v>
      </c>
      <c r="G60" s="142"/>
    </row>
    <row r="61" spans="1:7" s="143" customFormat="1" ht="30" x14ac:dyDescent="0.25">
      <c r="A61" s="137">
        <v>60</v>
      </c>
      <c r="B61" s="138" t="s">
        <v>190</v>
      </c>
      <c r="C61" s="139" t="s">
        <v>191</v>
      </c>
      <c r="D61" s="139" t="s">
        <v>192</v>
      </c>
      <c r="E61" s="140" t="s">
        <v>13</v>
      </c>
      <c r="F61" s="141">
        <v>128</v>
      </c>
      <c r="G61" s="142"/>
    </row>
    <row r="62" spans="1:7" s="143" customFormat="1" ht="30" x14ac:dyDescent="0.25">
      <c r="A62" s="137">
        <v>61</v>
      </c>
      <c r="B62" s="138" t="s">
        <v>193</v>
      </c>
      <c r="C62" s="139" t="s">
        <v>194</v>
      </c>
      <c r="D62" s="139" t="s">
        <v>195</v>
      </c>
      <c r="E62" s="140" t="s">
        <v>13</v>
      </c>
      <c r="F62" s="141">
        <v>6144</v>
      </c>
      <c r="G62" s="142"/>
    </row>
    <row r="63" spans="1:7" s="143" customFormat="1" ht="45" x14ac:dyDescent="0.25">
      <c r="A63" s="137">
        <v>62</v>
      </c>
      <c r="B63" s="138" t="s">
        <v>196</v>
      </c>
      <c r="C63" s="139" t="s">
        <v>197</v>
      </c>
      <c r="D63" s="139" t="s">
        <v>198</v>
      </c>
      <c r="E63" s="140" t="s">
        <v>20</v>
      </c>
      <c r="F63" s="141">
        <v>20480</v>
      </c>
      <c r="G63" s="142"/>
    </row>
    <row r="64" spans="1:7" s="143" customFormat="1" ht="30" x14ac:dyDescent="0.25">
      <c r="A64" s="137">
        <v>63</v>
      </c>
      <c r="B64" s="138" t="s">
        <v>199</v>
      </c>
      <c r="C64" s="139" t="s">
        <v>200</v>
      </c>
      <c r="D64" s="139" t="s">
        <v>201</v>
      </c>
      <c r="E64" s="140" t="s">
        <v>61</v>
      </c>
      <c r="F64" s="144">
        <v>1024</v>
      </c>
      <c r="G64" s="142"/>
    </row>
    <row r="65" spans="1:7" s="143" customFormat="1" ht="30" x14ac:dyDescent="0.25">
      <c r="A65" s="137">
        <v>64</v>
      </c>
      <c r="B65" s="138" t="s">
        <v>202</v>
      </c>
      <c r="C65" s="139" t="s">
        <v>203</v>
      </c>
      <c r="D65" s="139" t="s">
        <v>204</v>
      </c>
      <c r="E65" s="140" t="s">
        <v>20</v>
      </c>
      <c r="F65" s="141">
        <v>20480</v>
      </c>
      <c r="G65" s="142"/>
    </row>
    <row r="66" spans="1:7" s="143" customFormat="1" ht="30" x14ac:dyDescent="0.25">
      <c r="A66" s="137">
        <v>65</v>
      </c>
      <c r="B66" s="138" t="s">
        <v>205</v>
      </c>
      <c r="C66" s="139" t="s">
        <v>206</v>
      </c>
      <c r="D66" s="139" t="s">
        <v>207</v>
      </c>
      <c r="E66" s="140" t="s">
        <v>61</v>
      </c>
      <c r="F66" s="144">
        <v>1024</v>
      </c>
      <c r="G66" s="142"/>
    </row>
    <row r="67" spans="1:7" s="143" customFormat="1" ht="30" x14ac:dyDescent="0.25">
      <c r="A67" s="137">
        <v>66</v>
      </c>
      <c r="B67" s="138" t="s">
        <v>208</v>
      </c>
      <c r="C67" s="139" t="s">
        <v>209</v>
      </c>
      <c r="D67" s="139" t="s">
        <v>210</v>
      </c>
      <c r="E67" s="140" t="s">
        <v>61</v>
      </c>
      <c r="F67" s="144">
        <v>1024</v>
      </c>
      <c r="G67" s="142"/>
    </row>
    <row r="68" spans="1:7" s="143" customFormat="1" ht="30" x14ac:dyDescent="0.25">
      <c r="A68" s="137">
        <v>67</v>
      </c>
      <c r="B68" s="138" t="s">
        <v>211</v>
      </c>
      <c r="C68" s="139" t="s">
        <v>212</v>
      </c>
      <c r="D68" s="139" t="s">
        <v>213</v>
      </c>
      <c r="E68" s="140" t="s">
        <v>13</v>
      </c>
      <c r="F68" s="141">
        <v>256</v>
      </c>
      <c r="G68" s="142"/>
    </row>
    <row r="69" spans="1:7" s="143" customFormat="1" ht="30" x14ac:dyDescent="0.25">
      <c r="A69" s="137">
        <v>68</v>
      </c>
      <c r="B69" s="138" t="s">
        <v>214</v>
      </c>
      <c r="C69" s="139" t="s">
        <v>215</v>
      </c>
      <c r="D69" s="139" t="s">
        <v>216</v>
      </c>
      <c r="E69" s="140" t="s">
        <v>61</v>
      </c>
      <c r="F69" s="144">
        <v>1024</v>
      </c>
      <c r="G69" s="142"/>
    </row>
    <row r="70" spans="1:7" s="143" customFormat="1" ht="30" x14ac:dyDescent="0.25">
      <c r="A70" s="137">
        <v>69</v>
      </c>
      <c r="B70" s="138" t="s">
        <v>217</v>
      </c>
      <c r="C70" s="139" t="s">
        <v>218</v>
      </c>
      <c r="D70" s="139" t="s">
        <v>219</v>
      </c>
      <c r="E70" s="140" t="s">
        <v>13</v>
      </c>
      <c r="F70" s="141">
        <v>1024</v>
      </c>
      <c r="G70" s="142"/>
    </row>
    <row r="71" spans="1:7" s="143" customFormat="1" ht="30" x14ac:dyDescent="0.25">
      <c r="A71" s="137">
        <v>70</v>
      </c>
      <c r="B71" s="138" t="s">
        <v>220</v>
      </c>
      <c r="C71" s="139" t="s">
        <v>221</v>
      </c>
      <c r="D71" s="139" t="s">
        <v>222</v>
      </c>
      <c r="E71" s="140" t="s">
        <v>20</v>
      </c>
      <c r="F71" s="141">
        <v>20480</v>
      </c>
      <c r="G71" s="142"/>
    </row>
    <row r="72" spans="1:7" s="143" customFormat="1" ht="45" x14ac:dyDescent="0.25">
      <c r="A72" s="137">
        <v>71</v>
      </c>
      <c r="B72" s="138" t="s">
        <v>223</v>
      </c>
      <c r="C72" s="139" t="s">
        <v>224</v>
      </c>
      <c r="D72" s="139" t="s">
        <v>225</v>
      </c>
      <c r="E72" s="140" t="s">
        <v>13</v>
      </c>
      <c r="F72" s="141">
        <v>512</v>
      </c>
      <c r="G72" s="142"/>
    </row>
    <row r="73" spans="1:7" s="143" customFormat="1" ht="30" x14ac:dyDescent="0.25">
      <c r="A73" s="137">
        <v>72</v>
      </c>
      <c r="B73" s="138" t="s">
        <v>226</v>
      </c>
      <c r="C73" s="139" t="s">
        <v>227</v>
      </c>
      <c r="D73" s="139" t="s">
        <v>228</v>
      </c>
      <c r="E73" s="140" t="s">
        <v>6</v>
      </c>
      <c r="F73" s="141">
        <v>512</v>
      </c>
      <c r="G73" s="142"/>
    </row>
    <row r="74" spans="1:7" s="143" customFormat="1" ht="30" x14ac:dyDescent="0.25">
      <c r="A74" s="137">
        <v>73</v>
      </c>
      <c r="B74" s="138" t="s">
        <v>229</v>
      </c>
      <c r="C74" s="139" t="s">
        <v>230</v>
      </c>
      <c r="D74" s="139" t="s">
        <v>231</v>
      </c>
      <c r="E74" s="140" t="s">
        <v>20</v>
      </c>
      <c r="F74" s="141">
        <v>20480</v>
      </c>
      <c r="G74" s="142"/>
    </row>
    <row r="75" spans="1:7" s="143" customFormat="1" ht="30" x14ac:dyDescent="0.25">
      <c r="A75" s="137">
        <v>74</v>
      </c>
      <c r="B75" s="138" t="s">
        <v>232</v>
      </c>
      <c r="C75" s="139" t="s">
        <v>233</v>
      </c>
      <c r="D75" s="139" t="s">
        <v>234</v>
      </c>
      <c r="E75" s="140" t="s">
        <v>61</v>
      </c>
      <c r="F75" s="144">
        <v>1024</v>
      </c>
      <c r="G75" s="142"/>
    </row>
    <row r="76" spans="1:7" s="143" customFormat="1" ht="30" x14ac:dyDescent="0.25">
      <c r="A76" s="137">
        <v>75</v>
      </c>
      <c r="B76" s="138" t="s">
        <v>235</v>
      </c>
      <c r="C76" s="139" t="s">
        <v>236</v>
      </c>
      <c r="D76" s="139" t="s">
        <v>237</v>
      </c>
      <c r="E76" s="140" t="s">
        <v>61</v>
      </c>
      <c r="F76" s="144">
        <v>1024</v>
      </c>
      <c r="G76" s="142"/>
    </row>
    <row r="77" spans="1:7" s="143" customFormat="1" ht="30" x14ac:dyDescent="0.25">
      <c r="A77" s="137">
        <v>76</v>
      </c>
      <c r="B77" s="138" t="s">
        <v>238</v>
      </c>
      <c r="C77" s="139" t="s">
        <v>239</v>
      </c>
      <c r="D77" s="139" t="s">
        <v>240</v>
      </c>
      <c r="E77" s="140" t="s">
        <v>20</v>
      </c>
      <c r="F77" s="141">
        <v>20480</v>
      </c>
      <c r="G77" s="142"/>
    </row>
    <row r="78" spans="1:7" s="143" customFormat="1" ht="30" x14ac:dyDescent="0.25">
      <c r="A78" s="137">
        <v>77</v>
      </c>
      <c r="B78" s="138" t="s">
        <v>241</v>
      </c>
      <c r="C78" s="139" t="s">
        <v>242</v>
      </c>
      <c r="D78" s="139" t="s">
        <v>243</v>
      </c>
      <c r="E78" s="140" t="s">
        <v>13</v>
      </c>
      <c r="F78" s="141">
        <v>2048</v>
      </c>
      <c r="G78" s="142"/>
    </row>
    <row r="79" spans="1:7" s="143" customFormat="1" ht="30" x14ac:dyDescent="0.25">
      <c r="A79" s="137">
        <v>78</v>
      </c>
      <c r="B79" s="138" t="s">
        <v>244</v>
      </c>
      <c r="C79" s="139" t="s">
        <v>245</v>
      </c>
      <c r="D79" s="139" t="s">
        <v>246</v>
      </c>
      <c r="E79" s="140" t="s">
        <v>61</v>
      </c>
      <c r="F79" s="144">
        <v>1024</v>
      </c>
      <c r="G79" s="142"/>
    </row>
    <row r="80" spans="1:7" s="143" customFormat="1" ht="30" x14ac:dyDescent="0.25">
      <c r="A80" s="137">
        <v>79</v>
      </c>
      <c r="B80" s="138" t="s">
        <v>247</v>
      </c>
      <c r="C80" s="139" t="s">
        <v>248</v>
      </c>
      <c r="D80" s="139" t="s">
        <v>249</v>
      </c>
      <c r="E80" s="140" t="s">
        <v>20</v>
      </c>
      <c r="F80" s="141">
        <v>20480</v>
      </c>
      <c r="G80" s="142"/>
    </row>
    <row r="81" spans="1:7" s="143" customFormat="1" ht="30" x14ac:dyDescent="0.25">
      <c r="A81" s="137">
        <v>80</v>
      </c>
      <c r="B81" s="138" t="s">
        <v>250</v>
      </c>
      <c r="C81" s="139" t="s">
        <v>251</v>
      </c>
      <c r="D81" s="139" t="s">
        <v>252</v>
      </c>
      <c r="E81" s="140" t="s">
        <v>61</v>
      </c>
      <c r="F81" s="144">
        <v>1024</v>
      </c>
      <c r="G81" s="142"/>
    </row>
    <row r="82" spans="1:7" s="143" customFormat="1" ht="30" x14ac:dyDescent="0.25">
      <c r="A82" s="137">
        <v>81</v>
      </c>
      <c r="B82" s="138" t="s">
        <v>253</v>
      </c>
      <c r="C82" s="139" t="s">
        <v>254</v>
      </c>
      <c r="D82" s="139" t="s">
        <v>255</v>
      </c>
      <c r="E82" s="140" t="s">
        <v>20</v>
      </c>
      <c r="F82" s="141">
        <v>20480</v>
      </c>
      <c r="G82" s="142"/>
    </row>
    <row r="83" spans="1:7" s="143" customFormat="1" ht="30" x14ac:dyDescent="0.25">
      <c r="A83" s="137">
        <v>82</v>
      </c>
      <c r="B83" s="138" t="s">
        <v>256</v>
      </c>
      <c r="C83" s="139" t="s">
        <v>257</v>
      </c>
      <c r="D83" s="139" t="s">
        <v>258</v>
      </c>
      <c r="E83" s="140" t="s">
        <v>13</v>
      </c>
      <c r="F83" s="141">
        <v>1024</v>
      </c>
      <c r="G83" s="142"/>
    </row>
    <row r="84" spans="1:7" s="143" customFormat="1" ht="30" x14ac:dyDescent="0.25">
      <c r="A84" s="137">
        <v>83</v>
      </c>
      <c r="B84" s="138" t="s">
        <v>259</v>
      </c>
      <c r="C84" s="139" t="s">
        <v>260</v>
      </c>
      <c r="D84" s="139" t="s">
        <v>261</v>
      </c>
      <c r="E84" s="140" t="s">
        <v>13</v>
      </c>
      <c r="F84" s="141">
        <v>6144</v>
      </c>
      <c r="G84" s="142"/>
    </row>
    <row r="85" spans="1:7" s="143" customFormat="1" ht="30" x14ac:dyDescent="0.25">
      <c r="A85" s="137">
        <v>84</v>
      </c>
      <c r="B85" s="138" t="s">
        <v>262</v>
      </c>
      <c r="C85" s="139" t="s">
        <v>263</v>
      </c>
      <c r="D85" s="139" t="s">
        <v>264</v>
      </c>
      <c r="E85" s="140" t="s">
        <v>61</v>
      </c>
      <c r="F85" s="144">
        <v>1024</v>
      </c>
      <c r="G85" s="142"/>
    </row>
    <row r="86" spans="1:7" s="143" customFormat="1" ht="30" x14ac:dyDescent="0.25">
      <c r="A86" s="137">
        <v>85</v>
      </c>
      <c r="B86" s="138" t="s">
        <v>265</v>
      </c>
      <c r="C86" s="139" t="s">
        <v>266</v>
      </c>
      <c r="D86" s="139" t="s">
        <v>267</v>
      </c>
      <c r="E86" s="140" t="s">
        <v>13</v>
      </c>
      <c r="F86" s="141">
        <v>6144</v>
      </c>
      <c r="G86" s="142"/>
    </row>
    <row r="87" spans="1:7" s="143" customFormat="1" ht="30" x14ac:dyDescent="0.25">
      <c r="A87" s="137">
        <v>86</v>
      </c>
      <c r="B87" s="138" t="s">
        <v>268</v>
      </c>
      <c r="C87" s="139" t="s">
        <v>269</v>
      </c>
      <c r="D87" s="139" t="s">
        <v>270</v>
      </c>
      <c r="E87" s="140" t="s">
        <v>13</v>
      </c>
      <c r="F87" s="141">
        <v>512</v>
      </c>
      <c r="G87" s="142"/>
    </row>
    <row r="88" spans="1:7" s="143" customFormat="1" ht="30" x14ac:dyDescent="0.25">
      <c r="A88" s="137">
        <v>87</v>
      </c>
      <c r="B88" s="138" t="s">
        <v>271</v>
      </c>
      <c r="C88" s="139" t="s">
        <v>272</v>
      </c>
      <c r="D88" s="139" t="s">
        <v>273</v>
      </c>
      <c r="E88" s="140" t="s">
        <v>61</v>
      </c>
      <c r="F88" s="144">
        <v>1024</v>
      </c>
      <c r="G88" s="142"/>
    </row>
    <row r="89" spans="1:7" s="143" customFormat="1" ht="30" x14ac:dyDescent="0.25">
      <c r="A89" s="137">
        <v>88</v>
      </c>
      <c r="B89" s="138" t="s">
        <v>274</v>
      </c>
      <c r="C89" s="139" t="s">
        <v>275</v>
      </c>
      <c r="D89" s="139" t="s">
        <v>276</v>
      </c>
      <c r="E89" s="140" t="s">
        <v>61</v>
      </c>
      <c r="F89" s="144">
        <v>1024</v>
      </c>
      <c r="G89" s="142"/>
    </row>
    <row r="90" spans="1:7" s="143" customFormat="1" ht="45" x14ac:dyDescent="0.25">
      <c r="A90" s="137">
        <v>89</v>
      </c>
      <c r="B90" s="138" t="s">
        <v>277</v>
      </c>
      <c r="C90" s="139" t="s">
        <v>278</v>
      </c>
      <c r="D90" s="139" t="s">
        <v>279</v>
      </c>
      <c r="E90" s="140" t="s">
        <v>61</v>
      </c>
      <c r="F90" s="144">
        <v>1024</v>
      </c>
      <c r="G90" s="142"/>
    </row>
    <row r="91" spans="1:7" s="143" customFormat="1" ht="75" x14ac:dyDescent="0.25">
      <c r="A91" s="137">
        <v>90</v>
      </c>
      <c r="B91" s="138" t="s">
        <v>280</v>
      </c>
      <c r="C91" s="139" t="s">
        <v>281</v>
      </c>
      <c r="D91" s="139" t="s">
        <v>282</v>
      </c>
      <c r="E91" s="140" t="s">
        <v>61</v>
      </c>
      <c r="F91" s="144">
        <v>1024</v>
      </c>
      <c r="G91" s="142"/>
    </row>
    <row r="92" spans="1:7" s="143" customFormat="1" ht="45" x14ac:dyDescent="0.25">
      <c r="A92" s="137">
        <v>91</v>
      </c>
      <c r="B92" s="138" t="s">
        <v>283</v>
      </c>
      <c r="C92" s="139" t="s">
        <v>284</v>
      </c>
      <c r="D92" s="139" t="s">
        <v>285</v>
      </c>
      <c r="E92" s="140" t="s">
        <v>61</v>
      </c>
      <c r="F92" s="144">
        <v>1024</v>
      </c>
      <c r="G92" s="142"/>
    </row>
    <row r="93" spans="1:7" s="143" customFormat="1" ht="45" x14ac:dyDescent="0.25">
      <c r="A93" s="137">
        <v>92</v>
      </c>
      <c r="B93" s="138" t="s">
        <v>2281</v>
      </c>
      <c r="C93" s="139" t="s">
        <v>287</v>
      </c>
      <c r="D93" s="139" t="s">
        <v>288</v>
      </c>
      <c r="E93" s="140" t="s">
        <v>20</v>
      </c>
      <c r="F93" s="141">
        <v>20480</v>
      </c>
      <c r="G93" s="142"/>
    </row>
    <row r="94" spans="1:7" s="143" customFormat="1" ht="45" x14ac:dyDescent="0.25">
      <c r="A94" s="137">
        <v>93</v>
      </c>
      <c r="B94" s="138" t="s">
        <v>289</v>
      </c>
      <c r="C94" s="139" t="s">
        <v>290</v>
      </c>
      <c r="D94" s="139" t="s">
        <v>291</v>
      </c>
      <c r="E94" s="140" t="s">
        <v>20</v>
      </c>
      <c r="F94" s="141">
        <v>20480</v>
      </c>
      <c r="G94" s="142"/>
    </row>
    <row r="95" spans="1:7" s="143" customFormat="1" ht="45" x14ac:dyDescent="0.25">
      <c r="A95" s="137">
        <v>94</v>
      </c>
      <c r="B95" s="138" t="s">
        <v>292</v>
      </c>
      <c r="C95" s="139" t="s">
        <v>293</v>
      </c>
      <c r="D95" s="139" t="s">
        <v>294</v>
      </c>
      <c r="E95" s="140" t="s">
        <v>13</v>
      </c>
      <c r="F95" s="141">
        <v>1024</v>
      </c>
      <c r="G95" s="142"/>
    </row>
    <row r="96" spans="1:7" s="143" customFormat="1" ht="45" x14ac:dyDescent="0.25">
      <c r="A96" s="137">
        <v>95</v>
      </c>
      <c r="B96" s="138" t="s">
        <v>295</v>
      </c>
      <c r="C96" s="139" t="s">
        <v>296</v>
      </c>
      <c r="D96" s="139" t="s">
        <v>297</v>
      </c>
      <c r="E96" s="140" t="s">
        <v>13</v>
      </c>
      <c r="F96" s="141">
        <v>128</v>
      </c>
      <c r="G96" s="142"/>
    </row>
    <row r="97" spans="1:7" s="143" customFormat="1" ht="30" x14ac:dyDescent="0.25">
      <c r="A97" s="137">
        <v>96</v>
      </c>
      <c r="B97" s="138" t="s">
        <v>298</v>
      </c>
      <c r="C97" s="139" t="s">
        <v>299</v>
      </c>
      <c r="D97" s="139" t="s">
        <v>300</v>
      </c>
      <c r="E97" s="140" t="s">
        <v>61</v>
      </c>
      <c r="F97" s="144">
        <v>1024</v>
      </c>
      <c r="G97" s="142"/>
    </row>
    <row r="98" spans="1:7" s="143" customFormat="1" ht="30" x14ac:dyDescent="0.25">
      <c r="A98" s="137">
        <v>97</v>
      </c>
      <c r="B98" s="138" t="s">
        <v>301</v>
      </c>
      <c r="C98" s="139" t="s">
        <v>302</v>
      </c>
      <c r="D98" s="139" t="s">
        <v>303</v>
      </c>
      <c r="E98" s="140" t="s">
        <v>13</v>
      </c>
      <c r="F98" s="141">
        <v>1024</v>
      </c>
      <c r="G98" s="142"/>
    </row>
    <row r="99" spans="1:7" s="143" customFormat="1" ht="30" x14ac:dyDescent="0.25">
      <c r="A99" s="137">
        <v>98</v>
      </c>
      <c r="B99" s="138" t="s">
        <v>2229</v>
      </c>
      <c r="C99" s="139" t="s">
        <v>305</v>
      </c>
      <c r="D99" s="139" t="s">
        <v>306</v>
      </c>
      <c r="E99" s="140" t="s">
        <v>20</v>
      </c>
      <c r="F99" s="141">
        <v>20480</v>
      </c>
      <c r="G99" s="142"/>
    </row>
    <row r="100" spans="1:7" s="143" customFormat="1" ht="30" x14ac:dyDescent="0.25">
      <c r="A100" s="137">
        <v>99</v>
      </c>
      <c r="B100" s="138" t="s">
        <v>307</v>
      </c>
      <c r="C100" s="139" t="s">
        <v>308</v>
      </c>
      <c r="D100" s="139" t="s">
        <v>309</v>
      </c>
      <c r="E100" s="140" t="s">
        <v>20</v>
      </c>
      <c r="F100" s="141">
        <v>20480</v>
      </c>
      <c r="G100" s="142"/>
    </row>
    <row r="101" spans="1:7" s="143" customFormat="1" ht="30" x14ac:dyDescent="0.25">
      <c r="A101" s="137">
        <v>100</v>
      </c>
      <c r="B101" s="138" t="s">
        <v>310</v>
      </c>
      <c r="C101" s="139" t="s">
        <v>311</v>
      </c>
      <c r="D101" s="139" t="s">
        <v>312</v>
      </c>
      <c r="E101" s="140" t="s">
        <v>13</v>
      </c>
      <c r="F101" s="141">
        <v>128</v>
      </c>
      <c r="G101" s="142"/>
    </row>
    <row r="102" spans="1:7" s="143" customFormat="1" ht="45" x14ac:dyDescent="0.25">
      <c r="A102" s="137">
        <v>101</v>
      </c>
      <c r="B102" s="138" t="s">
        <v>313</v>
      </c>
      <c r="C102" s="139" t="s">
        <v>314</v>
      </c>
      <c r="D102" s="139" t="s">
        <v>315</v>
      </c>
      <c r="E102" s="140" t="s">
        <v>13</v>
      </c>
      <c r="F102" s="141">
        <v>128</v>
      </c>
      <c r="G102" s="142"/>
    </row>
    <row r="103" spans="1:7" s="143" customFormat="1" ht="30" x14ac:dyDescent="0.25">
      <c r="A103" s="137">
        <v>102</v>
      </c>
      <c r="B103" s="138" t="s">
        <v>316</v>
      </c>
      <c r="C103" s="139" t="s">
        <v>317</v>
      </c>
      <c r="D103" s="139" t="s">
        <v>318</v>
      </c>
      <c r="E103" s="140" t="s">
        <v>42</v>
      </c>
      <c r="F103" s="141">
        <v>128</v>
      </c>
      <c r="G103" s="142"/>
    </row>
    <row r="104" spans="1:7" s="143" customFormat="1" ht="30" x14ac:dyDescent="0.25">
      <c r="A104" s="137">
        <v>103</v>
      </c>
      <c r="B104" s="138" t="s">
        <v>319</v>
      </c>
      <c r="C104" s="139" t="s">
        <v>320</v>
      </c>
      <c r="D104" s="139" t="s">
        <v>321</v>
      </c>
      <c r="E104" s="140" t="s">
        <v>20</v>
      </c>
      <c r="F104" s="141">
        <v>20480</v>
      </c>
      <c r="G104" s="142"/>
    </row>
    <row r="105" spans="1:7" s="143" customFormat="1" ht="30" x14ac:dyDescent="0.25">
      <c r="A105" s="137">
        <v>104</v>
      </c>
      <c r="B105" s="138" t="s">
        <v>322</v>
      </c>
      <c r="C105" s="139" t="s">
        <v>323</v>
      </c>
      <c r="D105" s="139" t="s">
        <v>324</v>
      </c>
      <c r="E105" s="140" t="s">
        <v>13</v>
      </c>
      <c r="F105" s="141">
        <v>128</v>
      </c>
      <c r="G105" s="142"/>
    </row>
    <row r="106" spans="1:7" s="143" customFormat="1" ht="30" x14ac:dyDescent="0.25">
      <c r="A106" s="137">
        <v>105</v>
      </c>
      <c r="B106" s="138" t="s">
        <v>325</v>
      </c>
      <c r="C106" s="139" t="s">
        <v>326</v>
      </c>
      <c r="D106" s="139" t="s">
        <v>327</v>
      </c>
      <c r="E106" s="140" t="s">
        <v>13</v>
      </c>
      <c r="F106" s="141">
        <v>1024</v>
      </c>
      <c r="G106" s="142"/>
    </row>
    <row r="107" spans="1:7" s="143" customFormat="1" ht="30" x14ac:dyDescent="0.25">
      <c r="A107" s="137">
        <v>106</v>
      </c>
      <c r="B107" s="138" t="s">
        <v>2251</v>
      </c>
      <c r="C107" s="139" t="s">
        <v>329</v>
      </c>
      <c r="D107" s="139" t="s">
        <v>330</v>
      </c>
      <c r="E107" s="140" t="s">
        <v>20</v>
      </c>
      <c r="F107" s="141">
        <v>20480</v>
      </c>
      <c r="G107" s="142"/>
    </row>
    <row r="108" spans="1:7" s="143" customFormat="1" ht="45" x14ac:dyDescent="0.25">
      <c r="A108" s="137">
        <v>107</v>
      </c>
      <c r="B108" s="138" t="s">
        <v>2160</v>
      </c>
      <c r="C108" s="139" t="s">
        <v>331</v>
      </c>
      <c r="D108" s="139" t="s">
        <v>332</v>
      </c>
      <c r="E108" s="140" t="s">
        <v>20</v>
      </c>
      <c r="F108" s="141">
        <v>20480</v>
      </c>
      <c r="G108" s="142"/>
    </row>
    <row r="109" spans="1:7" s="143" customFormat="1" ht="45" x14ac:dyDescent="0.25">
      <c r="A109" s="137">
        <v>108</v>
      </c>
      <c r="B109" s="138" t="s">
        <v>333</v>
      </c>
      <c r="C109" s="139" t="s">
        <v>334</v>
      </c>
      <c r="D109" s="139" t="s">
        <v>335</v>
      </c>
      <c r="E109" s="140" t="s">
        <v>42</v>
      </c>
      <c r="F109" s="141">
        <v>128</v>
      </c>
      <c r="G109" s="142"/>
    </row>
    <row r="110" spans="1:7" s="143" customFormat="1" ht="45" x14ac:dyDescent="0.25">
      <c r="A110" s="137">
        <v>109</v>
      </c>
      <c r="B110" s="138" t="s">
        <v>336</v>
      </c>
      <c r="C110" s="139" t="s">
        <v>337</v>
      </c>
      <c r="D110" s="139" t="s">
        <v>338</v>
      </c>
      <c r="E110" s="140" t="s">
        <v>6</v>
      </c>
      <c r="F110" s="141">
        <v>512</v>
      </c>
      <c r="G110" s="142"/>
    </row>
    <row r="111" spans="1:7" s="143" customFormat="1" ht="45" x14ac:dyDescent="0.25">
      <c r="A111" s="137">
        <v>110</v>
      </c>
      <c r="B111" s="138" t="s">
        <v>339</v>
      </c>
      <c r="C111" s="139" t="s">
        <v>340</v>
      </c>
      <c r="D111" s="139" t="s">
        <v>341</v>
      </c>
      <c r="E111" s="140" t="s">
        <v>13</v>
      </c>
      <c r="F111" s="141">
        <v>6144</v>
      </c>
      <c r="G111" s="142"/>
    </row>
    <row r="112" spans="1:7" s="143" customFormat="1" ht="45" x14ac:dyDescent="0.25">
      <c r="A112" s="137">
        <v>111</v>
      </c>
      <c r="B112" s="138" t="s">
        <v>342</v>
      </c>
      <c r="C112" s="139" t="s">
        <v>343</v>
      </c>
      <c r="D112" s="139" t="s">
        <v>344</v>
      </c>
      <c r="E112" s="140" t="s">
        <v>20</v>
      </c>
      <c r="F112" s="141">
        <v>20480</v>
      </c>
      <c r="G112" s="142"/>
    </row>
    <row r="113" spans="1:7" s="143" customFormat="1" ht="30" x14ac:dyDescent="0.25">
      <c r="A113" s="137">
        <v>112</v>
      </c>
      <c r="B113" s="138" t="s">
        <v>345</v>
      </c>
      <c r="C113" s="139" t="s">
        <v>346</v>
      </c>
      <c r="D113" s="139" t="s">
        <v>347</v>
      </c>
      <c r="E113" s="140" t="s">
        <v>20</v>
      </c>
      <c r="F113" s="141">
        <v>20480</v>
      </c>
      <c r="G113" s="142"/>
    </row>
    <row r="114" spans="1:7" s="143" customFormat="1" ht="60" x14ac:dyDescent="0.25">
      <c r="A114" s="137">
        <v>113</v>
      </c>
      <c r="B114" s="138" t="s">
        <v>348</v>
      </c>
      <c r="C114" s="139" t="s">
        <v>349</v>
      </c>
      <c r="D114" s="139" t="s">
        <v>350</v>
      </c>
      <c r="E114" s="140" t="s">
        <v>20</v>
      </c>
      <c r="F114" s="141">
        <v>20480</v>
      </c>
      <c r="G114" s="142"/>
    </row>
    <row r="115" spans="1:7" s="143" customFormat="1" ht="45" x14ac:dyDescent="0.25">
      <c r="A115" s="137">
        <v>114</v>
      </c>
      <c r="B115" s="138" t="s">
        <v>351</v>
      </c>
      <c r="C115" s="139" t="s">
        <v>352</v>
      </c>
      <c r="D115" s="139" t="s">
        <v>353</v>
      </c>
      <c r="E115" s="140" t="s">
        <v>20</v>
      </c>
      <c r="F115" s="141">
        <v>20480</v>
      </c>
      <c r="G115" s="142"/>
    </row>
    <row r="116" spans="1:7" s="143" customFormat="1" ht="45" x14ac:dyDescent="0.25">
      <c r="A116" s="137">
        <v>115</v>
      </c>
      <c r="B116" s="138" t="s">
        <v>354</v>
      </c>
      <c r="C116" s="139" t="s">
        <v>355</v>
      </c>
      <c r="D116" s="139" t="s">
        <v>356</v>
      </c>
      <c r="E116" s="140" t="s">
        <v>13</v>
      </c>
      <c r="F116" s="141">
        <v>2048</v>
      </c>
      <c r="G116" s="142"/>
    </row>
    <row r="117" spans="1:7" s="143" customFormat="1" ht="45" x14ac:dyDescent="0.25">
      <c r="A117" s="137">
        <v>116</v>
      </c>
      <c r="B117" s="138" t="s">
        <v>357</v>
      </c>
      <c r="C117" s="139" t="s">
        <v>358</v>
      </c>
      <c r="D117" s="139" t="s">
        <v>359</v>
      </c>
      <c r="E117" s="140" t="s">
        <v>20</v>
      </c>
      <c r="F117" s="141">
        <v>20480</v>
      </c>
      <c r="G117" s="142"/>
    </row>
    <row r="118" spans="1:7" s="143" customFormat="1" ht="45" x14ac:dyDescent="0.25">
      <c r="A118" s="137">
        <v>117</v>
      </c>
      <c r="B118" s="138" t="s">
        <v>360</v>
      </c>
      <c r="C118" s="139" t="s">
        <v>361</v>
      </c>
      <c r="D118" s="139" t="s">
        <v>362</v>
      </c>
      <c r="E118" s="140" t="s">
        <v>20</v>
      </c>
      <c r="F118" s="141">
        <v>20480</v>
      </c>
      <c r="G118" s="142"/>
    </row>
    <row r="119" spans="1:7" s="143" customFormat="1" ht="45" x14ac:dyDescent="0.25">
      <c r="A119" s="137">
        <v>118</v>
      </c>
      <c r="B119" s="138" t="s">
        <v>2107</v>
      </c>
      <c r="C119" s="139" t="s">
        <v>364</v>
      </c>
      <c r="D119" s="139" t="s">
        <v>365</v>
      </c>
      <c r="E119" s="140" t="s">
        <v>2005</v>
      </c>
      <c r="F119" s="141">
        <v>20480</v>
      </c>
      <c r="G119" s="142"/>
    </row>
    <row r="120" spans="1:7" s="143" customFormat="1" ht="60" x14ac:dyDescent="0.25">
      <c r="A120" s="137">
        <v>119</v>
      </c>
      <c r="B120" s="138" t="s">
        <v>2252</v>
      </c>
      <c r="C120" s="139" t="s">
        <v>367</v>
      </c>
      <c r="D120" s="139" t="s">
        <v>368</v>
      </c>
      <c r="E120" s="140" t="s">
        <v>20</v>
      </c>
      <c r="F120" s="141">
        <v>20480</v>
      </c>
      <c r="G120" s="142"/>
    </row>
    <row r="121" spans="1:7" s="143" customFormat="1" ht="45" x14ac:dyDescent="0.25">
      <c r="A121" s="137">
        <v>120</v>
      </c>
      <c r="B121" s="138" t="s">
        <v>2278</v>
      </c>
      <c r="C121" s="139" t="s">
        <v>370</v>
      </c>
      <c r="D121" s="139" t="s">
        <v>371</v>
      </c>
      <c r="E121" s="140" t="s">
        <v>2005</v>
      </c>
      <c r="F121" s="141">
        <v>20480</v>
      </c>
      <c r="G121" s="142"/>
    </row>
    <row r="122" spans="1:7" s="143" customFormat="1" ht="45" x14ac:dyDescent="0.25">
      <c r="A122" s="137">
        <v>121</v>
      </c>
      <c r="B122" s="138" t="s">
        <v>372</v>
      </c>
      <c r="C122" s="139" t="s">
        <v>373</v>
      </c>
      <c r="D122" s="139" t="s">
        <v>374</v>
      </c>
      <c r="E122" s="140" t="s">
        <v>20</v>
      </c>
      <c r="F122" s="141">
        <v>20480</v>
      </c>
      <c r="G122" s="142"/>
    </row>
    <row r="123" spans="1:7" s="143" customFormat="1" ht="45" x14ac:dyDescent="0.25">
      <c r="A123" s="137">
        <v>122</v>
      </c>
      <c r="B123" s="138" t="s">
        <v>375</v>
      </c>
      <c r="C123" s="139" t="s">
        <v>376</v>
      </c>
      <c r="D123" s="139" t="s">
        <v>377</v>
      </c>
      <c r="E123" s="140" t="s">
        <v>20</v>
      </c>
      <c r="F123" s="141">
        <v>20480</v>
      </c>
      <c r="G123" s="142"/>
    </row>
    <row r="124" spans="1:7" s="143" customFormat="1" ht="60" x14ac:dyDescent="0.25">
      <c r="A124" s="137">
        <v>123</v>
      </c>
      <c r="B124" s="138" t="s">
        <v>378</v>
      </c>
      <c r="C124" s="139" t="s">
        <v>379</v>
      </c>
      <c r="D124" s="139" t="s">
        <v>380</v>
      </c>
      <c r="E124" s="140" t="s">
        <v>20</v>
      </c>
      <c r="F124" s="141">
        <v>20480</v>
      </c>
      <c r="G124" s="142"/>
    </row>
    <row r="125" spans="1:7" s="143" customFormat="1" ht="60" x14ac:dyDescent="0.25">
      <c r="A125" s="137">
        <v>124</v>
      </c>
      <c r="B125" s="138" t="s">
        <v>381</v>
      </c>
      <c r="C125" s="139" t="s">
        <v>379</v>
      </c>
      <c r="D125" s="139" t="s">
        <v>382</v>
      </c>
      <c r="E125" s="140" t="s">
        <v>20</v>
      </c>
      <c r="F125" s="141">
        <v>20480</v>
      </c>
      <c r="G125" s="142"/>
    </row>
    <row r="126" spans="1:7" s="143" customFormat="1" ht="45" x14ac:dyDescent="0.25">
      <c r="A126" s="137">
        <v>125</v>
      </c>
      <c r="B126" s="138" t="s">
        <v>383</v>
      </c>
      <c r="C126" s="139" t="s">
        <v>384</v>
      </c>
      <c r="D126" s="139" t="s">
        <v>385</v>
      </c>
      <c r="E126" s="140" t="s">
        <v>20</v>
      </c>
      <c r="F126" s="141">
        <v>20480</v>
      </c>
      <c r="G126" s="142"/>
    </row>
    <row r="127" spans="1:7" s="143" customFormat="1" ht="45" x14ac:dyDescent="0.25">
      <c r="A127" s="137">
        <v>126</v>
      </c>
      <c r="B127" s="138" t="s">
        <v>2272</v>
      </c>
      <c r="C127" s="139" t="s">
        <v>387</v>
      </c>
      <c r="D127" s="139" t="s">
        <v>388</v>
      </c>
      <c r="E127" s="140" t="s">
        <v>20</v>
      </c>
      <c r="F127" s="141">
        <v>20480</v>
      </c>
      <c r="G127" s="142"/>
    </row>
    <row r="128" spans="1:7" s="143" customFormat="1" ht="75" x14ac:dyDescent="0.25">
      <c r="A128" s="137">
        <v>127</v>
      </c>
      <c r="B128" s="138" t="s">
        <v>389</v>
      </c>
      <c r="C128" s="139" t="s">
        <v>390</v>
      </c>
      <c r="D128" s="139" t="s">
        <v>391</v>
      </c>
      <c r="E128" s="140" t="s">
        <v>13</v>
      </c>
      <c r="F128" s="141">
        <v>4096</v>
      </c>
      <c r="G128" s="142"/>
    </row>
    <row r="129" spans="1:7" s="143" customFormat="1" ht="30" x14ac:dyDescent="0.25">
      <c r="A129" s="137">
        <v>128</v>
      </c>
      <c r="B129" s="138" t="s">
        <v>399</v>
      </c>
      <c r="C129" s="139" t="s">
        <v>400</v>
      </c>
      <c r="D129" s="139" t="s">
        <v>401</v>
      </c>
      <c r="E129" s="140" t="s">
        <v>20</v>
      </c>
      <c r="F129" s="141">
        <v>20480</v>
      </c>
      <c r="G129" s="142"/>
    </row>
    <row r="130" spans="1:7" s="143" customFormat="1" ht="45" x14ac:dyDescent="0.25">
      <c r="A130" s="137">
        <v>129</v>
      </c>
      <c r="B130" s="138" t="s">
        <v>402</v>
      </c>
      <c r="C130" s="139" t="s">
        <v>403</v>
      </c>
      <c r="D130" s="139" t="s">
        <v>404</v>
      </c>
      <c r="E130" s="140" t="s">
        <v>13</v>
      </c>
      <c r="F130" s="141">
        <v>4096</v>
      </c>
      <c r="G130" s="142"/>
    </row>
    <row r="131" spans="1:7" s="143" customFormat="1" ht="60" x14ac:dyDescent="0.25">
      <c r="A131" s="137">
        <v>130</v>
      </c>
      <c r="B131" s="138" t="s">
        <v>2209</v>
      </c>
      <c r="C131" s="139" t="s">
        <v>406</v>
      </c>
      <c r="D131" s="139" t="s">
        <v>407</v>
      </c>
      <c r="E131" s="140" t="s">
        <v>20</v>
      </c>
      <c r="F131" s="141">
        <v>20480</v>
      </c>
      <c r="G131" s="142"/>
    </row>
    <row r="132" spans="1:7" s="143" customFormat="1" ht="45" x14ac:dyDescent="0.25">
      <c r="A132" s="137">
        <v>131</v>
      </c>
      <c r="B132" s="138" t="s">
        <v>408</v>
      </c>
      <c r="C132" s="139" t="s">
        <v>409</v>
      </c>
      <c r="D132" s="139" t="s">
        <v>410</v>
      </c>
      <c r="E132" s="140" t="s">
        <v>20</v>
      </c>
      <c r="F132" s="141">
        <v>20480</v>
      </c>
      <c r="G132" s="142"/>
    </row>
    <row r="133" spans="1:7" s="143" customFormat="1" ht="30" x14ac:dyDescent="0.25">
      <c r="A133" s="137">
        <v>132</v>
      </c>
      <c r="B133" s="138" t="s">
        <v>411</v>
      </c>
      <c r="C133" s="139" t="s">
        <v>412</v>
      </c>
      <c r="D133" s="139" t="s">
        <v>413</v>
      </c>
      <c r="E133" s="140" t="s">
        <v>20</v>
      </c>
      <c r="F133" s="141">
        <v>20480</v>
      </c>
      <c r="G133" s="142"/>
    </row>
    <row r="134" spans="1:7" s="143" customFormat="1" ht="45" x14ac:dyDescent="0.25">
      <c r="A134" s="137">
        <v>133</v>
      </c>
      <c r="B134" s="138" t="s">
        <v>2235</v>
      </c>
      <c r="C134" s="139" t="s">
        <v>415</v>
      </c>
      <c r="D134" s="139" t="s">
        <v>416</v>
      </c>
      <c r="E134" s="140" t="s">
        <v>2005</v>
      </c>
      <c r="F134" s="141">
        <v>20480</v>
      </c>
      <c r="G134" s="142"/>
    </row>
    <row r="135" spans="1:7" s="143" customFormat="1" ht="45" x14ac:dyDescent="0.25">
      <c r="A135" s="137">
        <v>134</v>
      </c>
      <c r="B135" s="138" t="s">
        <v>2220</v>
      </c>
      <c r="C135" s="139" t="s">
        <v>418</v>
      </c>
      <c r="D135" s="139" t="s">
        <v>419</v>
      </c>
      <c r="E135" s="140" t="s">
        <v>2005</v>
      </c>
      <c r="F135" s="141">
        <v>20480</v>
      </c>
      <c r="G135" s="142"/>
    </row>
    <row r="136" spans="1:7" s="143" customFormat="1" ht="45" x14ac:dyDescent="0.25">
      <c r="A136" s="137">
        <v>135</v>
      </c>
      <c r="B136" s="138" t="s">
        <v>420</v>
      </c>
      <c r="C136" s="139" t="s">
        <v>421</v>
      </c>
      <c r="D136" s="139" t="s">
        <v>422</v>
      </c>
      <c r="E136" s="140" t="s">
        <v>20</v>
      </c>
      <c r="F136" s="141">
        <v>20480</v>
      </c>
      <c r="G136" s="142"/>
    </row>
    <row r="137" spans="1:7" s="143" customFormat="1" ht="30" x14ac:dyDescent="0.25">
      <c r="A137" s="137">
        <v>136</v>
      </c>
      <c r="B137" s="138" t="s">
        <v>423</v>
      </c>
      <c r="C137" s="139" t="s">
        <v>424</v>
      </c>
      <c r="D137" s="139" t="s">
        <v>425</v>
      </c>
      <c r="E137" s="140" t="s">
        <v>20</v>
      </c>
      <c r="F137" s="141">
        <v>20480</v>
      </c>
      <c r="G137" s="142"/>
    </row>
    <row r="138" spans="1:7" s="143" customFormat="1" ht="30" x14ac:dyDescent="0.25">
      <c r="A138" s="137">
        <v>137</v>
      </c>
      <c r="B138" s="138" t="s">
        <v>2240</v>
      </c>
      <c r="C138" s="139" t="s">
        <v>392</v>
      </c>
      <c r="D138" s="139" t="s">
        <v>427</v>
      </c>
      <c r="E138" s="140" t="s">
        <v>20</v>
      </c>
      <c r="F138" s="141">
        <v>20480</v>
      </c>
      <c r="G138" s="142"/>
    </row>
    <row r="139" spans="1:7" s="143" customFormat="1" ht="30" x14ac:dyDescent="0.25">
      <c r="A139" s="137">
        <v>138</v>
      </c>
      <c r="B139" s="138" t="s">
        <v>428</v>
      </c>
      <c r="C139" s="139" t="s">
        <v>429</v>
      </c>
      <c r="D139" s="139" t="s">
        <v>430</v>
      </c>
      <c r="E139" s="140" t="s">
        <v>20</v>
      </c>
      <c r="F139" s="141">
        <v>20480</v>
      </c>
      <c r="G139" s="142"/>
    </row>
    <row r="140" spans="1:7" s="143" customFormat="1" ht="30" x14ac:dyDescent="0.25">
      <c r="A140" s="137">
        <v>139</v>
      </c>
      <c r="B140" s="138" t="s">
        <v>431</v>
      </c>
      <c r="C140" s="139" t="s">
        <v>432</v>
      </c>
      <c r="D140" s="139" t="s">
        <v>433</v>
      </c>
      <c r="E140" s="140" t="s">
        <v>20</v>
      </c>
      <c r="F140" s="141">
        <v>20480</v>
      </c>
      <c r="G140" s="142"/>
    </row>
    <row r="141" spans="1:7" s="143" customFormat="1" ht="30" x14ac:dyDescent="0.25">
      <c r="A141" s="137">
        <v>140</v>
      </c>
      <c r="B141" s="138" t="s">
        <v>434</v>
      </c>
      <c r="C141" s="139" t="s">
        <v>435</v>
      </c>
      <c r="D141" s="139" t="s">
        <v>436</v>
      </c>
      <c r="E141" s="140" t="s">
        <v>20</v>
      </c>
      <c r="F141" s="141">
        <v>20480</v>
      </c>
      <c r="G141" s="142"/>
    </row>
    <row r="142" spans="1:7" s="143" customFormat="1" ht="30" x14ac:dyDescent="0.25">
      <c r="A142" s="137">
        <v>141</v>
      </c>
      <c r="B142" s="138" t="s">
        <v>437</v>
      </c>
      <c r="C142" s="139" t="s">
        <v>438</v>
      </c>
      <c r="D142" s="139" t="s">
        <v>439</v>
      </c>
      <c r="E142" s="140" t="s">
        <v>20</v>
      </c>
      <c r="F142" s="141">
        <v>20480</v>
      </c>
      <c r="G142" s="142"/>
    </row>
    <row r="143" spans="1:7" s="143" customFormat="1" ht="30" x14ac:dyDescent="0.25">
      <c r="A143" s="137">
        <v>142</v>
      </c>
      <c r="B143" s="138" t="s">
        <v>440</v>
      </c>
      <c r="C143" s="139" t="s">
        <v>441</v>
      </c>
      <c r="D143" s="139" t="s">
        <v>442</v>
      </c>
      <c r="E143" s="140" t="s">
        <v>20</v>
      </c>
      <c r="F143" s="141">
        <v>20480</v>
      </c>
      <c r="G143" s="142"/>
    </row>
    <row r="144" spans="1:7" s="143" customFormat="1" ht="30" x14ac:dyDescent="0.25">
      <c r="A144" s="137">
        <v>143</v>
      </c>
      <c r="B144" s="138" t="s">
        <v>443</v>
      </c>
      <c r="C144" s="139" t="s">
        <v>444</v>
      </c>
      <c r="D144" s="139" t="s">
        <v>445</v>
      </c>
      <c r="E144" s="140" t="s">
        <v>20</v>
      </c>
      <c r="F144" s="141">
        <v>20480</v>
      </c>
      <c r="G144" s="142"/>
    </row>
    <row r="145" spans="1:7" s="143" customFormat="1" ht="30" x14ac:dyDescent="0.25">
      <c r="A145" s="137">
        <v>144</v>
      </c>
      <c r="B145" s="138" t="s">
        <v>446</v>
      </c>
      <c r="C145" s="139" t="s">
        <v>447</v>
      </c>
      <c r="D145" s="139" t="s">
        <v>448</v>
      </c>
      <c r="E145" s="140" t="s">
        <v>20</v>
      </c>
      <c r="F145" s="141">
        <v>20480</v>
      </c>
      <c r="G145" s="142"/>
    </row>
    <row r="146" spans="1:7" s="143" customFormat="1" ht="45" x14ac:dyDescent="0.25">
      <c r="A146" s="137">
        <v>145</v>
      </c>
      <c r="B146" s="138" t="s">
        <v>2282</v>
      </c>
      <c r="C146" s="139" t="s">
        <v>450</v>
      </c>
      <c r="D146" s="139" t="s">
        <v>451</v>
      </c>
      <c r="E146" s="140" t="s">
        <v>20</v>
      </c>
      <c r="F146" s="141">
        <v>20480</v>
      </c>
      <c r="G146" s="142"/>
    </row>
    <row r="147" spans="1:7" s="143" customFormat="1" ht="30" x14ac:dyDescent="0.25">
      <c r="A147" s="137">
        <v>146</v>
      </c>
      <c r="B147" s="138" t="s">
        <v>452</v>
      </c>
      <c r="C147" s="139" t="s">
        <v>453</v>
      </c>
      <c r="D147" s="139" t="s">
        <v>454</v>
      </c>
      <c r="E147" s="140" t="s">
        <v>20</v>
      </c>
      <c r="F147" s="141">
        <v>102400</v>
      </c>
      <c r="G147" s="142"/>
    </row>
    <row r="148" spans="1:7" s="143" customFormat="1" ht="45" x14ac:dyDescent="0.25">
      <c r="A148" s="137">
        <v>147</v>
      </c>
      <c r="B148" s="138" t="s">
        <v>455</v>
      </c>
      <c r="C148" s="139" t="s">
        <v>456</v>
      </c>
      <c r="D148" s="139" t="s">
        <v>457</v>
      </c>
      <c r="E148" s="140" t="s">
        <v>20</v>
      </c>
      <c r="F148" s="141">
        <v>20480</v>
      </c>
      <c r="G148" s="142"/>
    </row>
    <row r="149" spans="1:7" s="143" customFormat="1" ht="30" x14ac:dyDescent="0.25">
      <c r="A149" s="137">
        <v>148</v>
      </c>
      <c r="B149" s="138" t="s">
        <v>458</v>
      </c>
      <c r="C149" s="139" t="s">
        <v>459</v>
      </c>
      <c r="D149" s="139" t="s">
        <v>460</v>
      </c>
      <c r="E149" s="140" t="s">
        <v>20</v>
      </c>
      <c r="F149" s="141">
        <v>20480</v>
      </c>
      <c r="G149" s="142"/>
    </row>
    <row r="150" spans="1:7" s="143" customFormat="1" ht="30" x14ac:dyDescent="0.25">
      <c r="A150" s="137">
        <v>149</v>
      </c>
      <c r="B150" s="138" t="s">
        <v>461</v>
      </c>
      <c r="C150" s="139" t="s">
        <v>462</v>
      </c>
      <c r="D150" s="139" t="s">
        <v>463</v>
      </c>
      <c r="E150" s="140" t="s">
        <v>20</v>
      </c>
      <c r="F150" s="141">
        <v>20480</v>
      </c>
      <c r="G150" s="142"/>
    </row>
    <row r="151" spans="1:7" s="143" customFormat="1" ht="30" x14ac:dyDescent="0.25">
      <c r="A151" s="137">
        <v>150</v>
      </c>
      <c r="B151" s="138" t="s">
        <v>464</v>
      </c>
      <c r="C151" s="139" t="s">
        <v>394</v>
      </c>
      <c r="D151" s="139" t="s">
        <v>465</v>
      </c>
      <c r="E151" s="140" t="s">
        <v>20</v>
      </c>
      <c r="F151" s="141">
        <v>20480</v>
      </c>
      <c r="G151" s="142"/>
    </row>
    <row r="152" spans="1:7" s="143" customFormat="1" ht="30" x14ac:dyDescent="0.25">
      <c r="A152" s="137">
        <v>151</v>
      </c>
      <c r="B152" s="138" t="s">
        <v>466</v>
      </c>
      <c r="C152" s="139" t="s">
        <v>396</v>
      </c>
      <c r="D152" s="139" t="s">
        <v>467</v>
      </c>
      <c r="E152" s="140" t="s">
        <v>20</v>
      </c>
      <c r="F152" s="141">
        <v>20480</v>
      </c>
      <c r="G152" s="142"/>
    </row>
    <row r="153" spans="1:7" s="143" customFormat="1" ht="30" x14ac:dyDescent="0.25">
      <c r="A153" s="137">
        <v>152</v>
      </c>
      <c r="B153" s="138" t="s">
        <v>468</v>
      </c>
      <c r="C153" s="139" t="s">
        <v>469</v>
      </c>
      <c r="D153" s="139" t="s">
        <v>470</v>
      </c>
      <c r="E153" s="140" t="s">
        <v>20</v>
      </c>
      <c r="F153" s="141">
        <v>20480</v>
      </c>
      <c r="G153" s="142"/>
    </row>
    <row r="154" spans="1:7" s="143" customFormat="1" ht="45" x14ac:dyDescent="0.25">
      <c r="A154" s="137">
        <v>153</v>
      </c>
      <c r="B154" s="138" t="s">
        <v>471</v>
      </c>
      <c r="C154" s="139" t="s">
        <v>472</v>
      </c>
      <c r="D154" s="139" t="s">
        <v>473</v>
      </c>
      <c r="E154" s="140" t="s">
        <v>20</v>
      </c>
      <c r="F154" s="141">
        <v>20480</v>
      </c>
      <c r="G154" s="142"/>
    </row>
    <row r="155" spans="1:7" s="143" customFormat="1" ht="30" x14ac:dyDescent="0.25">
      <c r="A155" s="137">
        <v>154</v>
      </c>
      <c r="B155" s="138" t="s">
        <v>474</v>
      </c>
      <c r="C155" s="139" t="s">
        <v>475</v>
      </c>
      <c r="D155" s="139" t="s">
        <v>476</v>
      </c>
      <c r="E155" s="140" t="s">
        <v>20</v>
      </c>
      <c r="F155" s="141">
        <v>20480</v>
      </c>
      <c r="G155" s="142"/>
    </row>
    <row r="156" spans="1:7" s="143" customFormat="1" ht="30" x14ac:dyDescent="0.25">
      <c r="A156" s="137">
        <v>155</v>
      </c>
      <c r="B156" s="138" t="s">
        <v>477</v>
      </c>
      <c r="C156" s="139" t="s">
        <v>478</v>
      </c>
      <c r="D156" s="139" t="s">
        <v>479</v>
      </c>
      <c r="E156" s="140" t="s">
        <v>20</v>
      </c>
      <c r="F156" s="141">
        <v>20480</v>
      </c>
      <c r="G156" s="142"/>
    </row>
    <row r="157" spans="1:7" s="143" customFormat="1" ht="30" x14ac:dyDescent="0.25">
      <c r="A157" s="137">
        <v>156</v>
      </c>
      <c r="B157" s="138" t="s">
        <v>2264</v>
      </c>
      <c r="C157" s="139" t="s">
        <v>481</v>
      </c>
      <c r="D157" s="139" t="s">
        <v>479</v>
      </c>
      <c r="E157" s="140" t="s">
        <v>20</v>
      </c>
      <c r="F157" s="141">
        <v>20480</v>
      </c>
      <c r="G157" s="142"/>
    </row>
    <row r="158" spans="1:7" s="143" customFormat="1" ht="30" x14ac:dyDescent="0.25">
      <c r="A158" s="137">
        <v>157</v>
      </c>
      <c r="B158" s="138" t="s">
        <v>2245</v>
      </c>
      <c r="C158" s="139" t="s">
        <v>483</v>
      </c>
      <c r="D158" s="139" t="s">
        <v>484</v>
      </c>
      <c r="E158" s="140" t="s">
        <v>20</v>
      </c>
      <c r="F158" s="141">
        <v>20480</v>
      </c>
      <c r="G158" s="142"/>
    </row>
    <row r="159" spans="1:7" s="143" customFormat="1" ht="30" x14ac:dyDescent="0.25">
      <c r="A159" s="137">
        <v>158</v>
      </c>
      <c r="B159" s="138" t="s">
        <v>485</v>
      </c>
      <c r="C159" s="139" t="s">
        <v>486</v>
      </c>
      <c r="D159" s="139" t="s">
        <v>487</v>
      </c>
      <c r="E159" s="140" t="s">
        <v>20</v>
      </c>
      <c r="F159" s="141">
        <v>20480</v>
      </c>
      <c r="G159" s="142"/>
    </row>
    <row r="160" spans="1:7" s="143" customFormat="1" ht="45" x14ac:dyDescent="0.25">
      <c r="A160" s="137">
        <v>159</v>
      </c>
      <c r="B160" s="138" t="s">
        <v>488</v>
      </c>
      <c r="C160" s="139" t="s">
        <v>489</v>
      </c>
      <c r="D160" s="139" t="s">
        <v>490</v>
      </c>
      <c r="E160" s="140" t="s">
        <v>20</v>
      </c>
      <c r="F160" s="141">
        <v>20480</v>
      </c>
      <c r="G160" s="142"/>
    </row>
    <row r="161" spans="1:7" s="143" customFormat="1" ht="30" x14ac:dyDescent="0.25">
      <c r="A161" s="137">
        <v>160</v>
      </c>
      <c r="B161" s="138" t="s">
        <v>2246</v>
      </c>
      <c r="C161" s="139" t="s">
        <v>492</v>
      </c>
      <c r="D161" s="139" t="s">
        <v>493</v>
      </c>
      <c r="E161" s="140" t="s">
        <v>20</v>
      </c>
      <c r="F161" s="141">
        <v>20480</v>
      </c>
      <c r="G161" s="142"/>
    </row>
    <row r="162" spans="1:7" s="143" customFormat="1" ht="45" x14ac:dyDescent="0.25">
      <c r="A162" s="137">
        <v>161</v>
      </c>
      <c r="B162" s="126" t="s">
        <v>2269</v>
      </c>
      <c r="C162" s="139" t="s">
        <v>495</v>
      </c>
      <c r="D162" s="139" t="s">
        <v>496</v>
      </c>
      <c r="E162" s="140" t="s">
        <v>20</v>
      </c>
      <c r="F162" s="141">
        <v>20480</v>
      </c>
      <c r="G162" s="142"/>
    </row>
    <row r="163" spans="1:7" s="143" customFormat="1" ht="30" x14ac:dyDescent="0.25">
      <c r="A163" s="137">
        <v>162</v>
      </c>
      <c r="B163" s="138" t="s">
        <v>497</v>
      </c>
      <c r="C163" s="139" t="s">
        <v>498</v>
      </c>
      <c r="D163" s="139" t="s">
        <v>499</v>
      </c>
      <c r="E163" s="140" t="s">
        <v>20</v>
      </c>
      <c r="F163" s="141">
        <v>20480</v>
      </c>
      <c r="G163" s="142"/>
    </row>
    <row r="164" spans="1:7" s="143" customFormat="1" ht="30" x14ac:dyDescent="0.25">
      <c r="A164" s="137">
        <v>163</v>
      </c>
      <c r="B164" s="138" t="s">
        <v>2237</v>
      </c>
      <c r="C164" s="139" t="s">
        <v>501</v>
      </c>
      <c r="D164" s="139" t="s">
        <v>502</v>
      </c>
      <c r="E164" s="140" t="s">
        <v>20</v>
      </c>
      <c r="F164" s="141">
        <v>20480</v>
      </c>
      <c r="G164" s="142"/>
    </row>
    <row r="165" spans="1:7" s="143" customFormat="1" ht="30" x14ac:dyDescent="0.25">
      <c r="A165" s="137">
        <v>164</v>
      </c>
      <c r="B165" s="138" t="s">
        <v>503</v>
      </c>
      <c r="C165" s="139" t="s">
        <v>504</v>
      </c>
      <c r="D165" s="139" t="s">
        <v>505</v>
      </c>
      <c r="E165" s="140" t="s">
        <v>20</v>
      </c>
      <c r="F165" s="141">
        <v>20480</v>
      </c>
      <c r="G165" s="142"/>
    </row>
    <row r="166" spans="1:7" s="143" customFormat="1" ht="45" x14ac:dyDescent="0.25">
      <c r="A166" s="137">
        <v>165</v>
      </c>
      <c r="B166" s="138" t="s">
        <v>509</v>
      </c>
      <c r="C166" s="139" t="s">
        <v>510</v>
      </c>
      <c r="D166" s="139" t="s">
        <v>511</v>
      </c>
      <c r="E166" s="140" t="s">
        <v>13</v>
      </c>
      <c r="F166" s="141">
        <v>10240</v>
      </c>
      <c r="G166" s="142"/>
    </row>
    <row r="167" spans="1:7" s="143" customFormat="1" ht="30" x14ac:dyDescent="0.25">
      <c r="A167" s="137">
        <v>166</v>
      </c>
      <c r="B167" s="138" t="s">
        <v>2253</v>
      </c>
      <c r="C167" s="139" t="s">
        <v>513</v>
      </c>
      <c r="D167" s="139" t="s">
        <v>514</v>
      </c>
      <c r="E167" s="140" t="s">
        <v>20</v>
      </c>
      <c r="F167" s="141">
        <v>20480</v>
      </c>
      <c r="G167" s="142"/>
    </row>
    <row r="168" spans="1:7" s="143" customFormat="1" ht="45" x14ac:dyDescent="0.25">
      <c r="A168" s="137">
        <v>167</v>
      </c>
      <c r="B168" s="138" t="s">
        <v>515</v>
      </c>
      <c r="C168" s="139" t="s">
        <v>516</v>
      </c>
      <c r="D168" s="139" t="s">
        <v>517</v>
      </c>
      <c r="E168" s="140" t="s">
        <v>20</v>
      </c>
      <c r="F168" s="141">
        <v>20480</v>
      </c>
      <c r="G168" s="142"/>
    </row>
    <row r="169" spans="1:7" s="143" customFormat="1" ht="30" x14ac:dyDescent="0.25">
      <c r="A169" s="137">
        <v>168</v>
      </c>
      <c r="B169" s="138" t="s">
        <v>2216</v>
      </c>
      <c r="C169" s="139" t="s">
        <v>519</v>
      </c>
      <c r="D169" s="139" t="s">
        <v>520</v>
      </c>
      <c r="E169" s="140" t="s">
        <v>20</v>
      </c>
      <c r="F169" s="141">
        <v>20480</v>
      </c>
      <c r="G169" s="142"/>
    </row>
    <row r="170" spans="1:7" s="143" customFormat="1" ht="45" x14ac:dyDescent="0.25">
      <c r="A170" s="137">
        <v>169</v>
      </c>
      <c r="B170" s="138" t="s">
        <v>2249</v>
      </c>
      <c r="C170" s="139" t="s">
        <v>522</v>
      </c>
      <c r="D170" s="139" t="s">
        <v>523</v>
      </c>
      <c r="E170" s="140" t="s">
        <v>20</v>
      </c>
      <c r="F170" s="141">
        <v>20480</v>
      </c>
      <c r="G170" s="142"/>
    </row>
    <row r="171" spans="1:7" s="143" customFormat="1" ht="30" x14ac:dyDescent="0.25">
      <c r="A171" s="137">
        <v>170</v>
      </c>
      <c r="B171" s="138" t="s">
        <v>524</v>
      </c>
      <c r="C171" s="139" t="s">
        <v>525</v>
      </c>
      <c r="D171" s="139" t="s">
        <v>526</v>
      </c>
      <c r="E171" s="140" t="s">
        <v>20</v>
      </c>
      <c r="F171" s="141">
        <v>20480</v>
      </c>
      <c r="G171" s="142"/>
    </row>
    <row r="172" spans="1:7" s="143" customFormat="1" ht="30" x14ac:dyDescent="0.25">
      <c r="A172" s="137">
        <v>171</v>
      </c>
      <c r="B172" s="138" t="s">
        <v>527</v>
      </c>
      <c r="C172" s="139" t="s">
        <v>528</v>
      </c>
      <c r="D172" s="139" t="s">
        <v>529</v>
      </c>
      <c r="E172" s="140" t="s">
        <v>20</v>
      </c>
      <c r="F172" s="141">
        <v>20480</v>
      </c>
      <c r="G172" s="142"/>
    </row>
    <row r="173" spans="1:7" s="143" customFormat="1" ht="30" x14ac:dyDescent="0.25">
      <c r="A173" s="137">
        <v>172</v>
      </c>
      <c r="B173" s="138" t="s">
        <v>530</v>
      </c>
      <c r="C173" s="139" t="s">
        <v>531</v>
      </c>
      <c r="D173" s="139" t="s">
        <v>532</v>
      </c>
      <c r="E173" s="140" t="s">
        <v>20</v>
      </c>
      <c r="F173" s="141">
        <v>20480</v>
      </c>
      <c r="G173" s="142"/>
    </row>
    <row r="174" spans="1:7" s="143" customFormat="1" ht="30" x14ac:dyDescent="0.25">
      <c r="A174" s="137">
        <v>173</v>
      </c>
      <c r="B174" s="138" t="s">
        <v>535</v>
      </c>
      <c r="C174" s="139" t="s">
        <v>533</v>
      </c>
      <c r="D174" s="139" t="s">
        <v>534</v>
      </c>
      <c r="E174" s="140" t="s">
        <v>20</v>
      </c>
      <c r="F174" s="141">
        <v>20480</v>
      </c>
      <c r="G174" s="142"/>
    </row>
    <row r="175" spans="1:7" s="143" customFormat="1" ht="30" x14ac:dyDescent="0.25">
      <c r="A175" s="137">
        <v>174</v>
      </c>
      <c r="B175" s="138" t="s">
        <v>538</v>
      </c>
      <c r="C175" s="139" t="s">
        <v>536</v>
      </c>
      <c r="D175" s="139" t="s">
        <v>537</v>
      </c>
      <c r="E175" s="140" t="s">
        <v>20</v>
      </c>
      <c r="F175" s="141">
        <v>20480</v>
      </c>
      <c r="G175" s="142"/>
    </row>
    <row r="176" spans="1:7" s="143" customFormat="1" ht="30" x14ac:dyDescent="0.25">
      <c r="A176" s="137">
        <v>175</v>
      </c>
      <c r="B176" s="148" t="s">
        <v>2283</v>
      </c>
      <c r="C176" s="139" t="s">
        <v>540</v>
      </c>
      <c r="D176" s="139" t="s">
        <v>541</v>
      </c>
      <c r="E176" s="140" t="s">
        <v>20</v>
      </c>
      <c r="F176" s="141">
        <v>20480</v>
      </c>
      <c r="G176" s="142"/>
    </row>
    <row r="177" spans="1:7" s="143" customFormat="1" ht="45" x14ac:dyDescent="0.25">
      <c r="A177" s="137">
        <v>176</v>
      </c>
      <c r="B177" s="138" t="s">
        <v>542</v>
      </c>
      <c r="C177" s="139" t="s">
        <v>543</v>
      </c>
      <c r="D177" s="139" t="s">
        <v>544</v>
      </c>
      <c r="E177" s="140" t="s">
        <v>20</v>
      </c>
      <c r="F177" s="141">
        <v>20480</v>
      </c>
      <c r="G177" s="142"/>
    </row>
    <row r="178" spans="1:7" s="143" customFormat="1" ht="30" x14ac:dyDescent="0.25">
      <c r="A178" s="137">
        <v>177</v>
      </c>
      <c r="B178" s="138" t="s">
        <v>545</v>
      </c>
      <c r="C178" s="139" t="s">
        <v>546</v>
      </c>
      <c r="D178" s="139" t="s">
        <v>547</v>
      </c>
      <c r="E178" s="140" t="s">
        <v>20</v>
      </c>
      <c r="F178" s="141">
        <v>20480</v>
      </c>
      <c r="G178" s="142"/>
    </row>
    <row r="179" spans="1:7" s="143" customFormat="1" ht="45" x14ac:dyDescent="0.25">
      <c r="A179" s="137">
        <v>178</v>
      </c>
      <c r="B179" s="138" t="s">
        <v>550</v>
      </c>
      <c r="C179" s="139" t="s">
        <v>548</v>
      </c>
      <c r="D179" s="139" t="s">
        <v>549</v>
      </c>
      <c r="E179" s="140" t="s">
        <v>20</v>
      </c>
      <c r="F179" s="141">
        <v>20480</v>
      </c>
      <c r="G179" s="142"/>
    </row>
    <row r="180" spans="1:7" s="143" customFormat="1" ht="30" x14ac:dyDescent="0.25">
      <c r="A180" s="137">
        <v>179</v>
      </c>
      <c r="B180" s="138" t="s">
        <v>2206</v>
      </c>
      <c r="C180" s="139" t="s">
        <v>552</v>
      </c>
      <c r="D180" s="139" t="s">
        <v>553</v>
      </c>
      <c r="E180" s="140" t="s">
        <v>20</v>
      </c>
      <c r="F180" s="141">
        <v>20480</v>
      </c>
      <c r="G180" s="142"/>
    </row>
    <row r="181" spans="1:7" s="143" customFormat="1" ht="45" x14ac:dyDescent="0.25">
      <c r="A181" s="137">
        <v>180</v>
      </c>
      <c r="B181" s="138" t="s">
        <v>2205</v>
      </c>
      <c r="C181" s="139" t="s">
        <v>555</v>
      </c>
      <c r="D181" s="139" t="s">
        <v>556</v>
      </c>
      <c r="E181" s="140" t="s">
        <v>20</v>
      </c>
      <c r="F181" s="141">
        <v>20480</v>
      </c>
      <c r="G181" s="142"/>
    </row>
    <row r="182" spans="1:7" s="143" customFormat="1" ht="30" x14ac:dyDescent="0.25">
      <c r="A182" s="137">
        <v>181</v>
      </c>
      <c r="B182" s="138" t="s">
        <v>557</v>
      </c>
      <c r="C182" s="139" t="s">
        <v>558</v>
      </c>
      <c r="D182" s="139" t="s">
        <v>559</v>
      </c>
      <c r="E182" s="140" t="s">
        <v>20</v>
      </c>
      <c r="F182" s="141">
        <v>20480</v>
      </c>
      <c r="G182" s="142"/>
    </row>
    <row r="183" spans="1:7" s="143" customFormat="1" ht="30" x14ac:dyDescent="0.25">
      <c r="A183" s="137">
        <v>182</v>
      </c>
      <c r="B183" s="138" t="s">
        <v>560</v>
      </c>
      <c r="C183" s="139" t="s">
        <v>561</v>
      </c>
      <c r="D183" s="139" t="s">
        <v>562</v>
      </c>
      <c r="E183" s="140" t="s">
        <v>20</v>
      </c>
      <c r="F183" s="141">
        <v>20480</v>
      </c>
      <c r="G183" s="142"/>
    </row>
    <row r="184" spans="1:7" s="143" customFormat="1" ht="30" x14ac:dyDescent="0.25">
      <c r="A184" s="137">
        <v>183</v>
      </c>
      <c r="B184" s="138" t="s">
        <v>563</v>
      </c>
      <c r="C184" s="139" t="s">
        <v>564</v>
      </c>
      <c r="D184" s="139" t="s">
        <v>565</v>
      </c>
      <c r="E184" s="140" t="s">
        <v>20</v>
      </c>
      <c r="F184" s="141">
        <v>20480</v>
      </c>
      <c r="G184" s="142"/>
    </row>
    <row r="185" spans="1:7" s="143" customFormat="1" ht="30" x14ac:dyDescent="0.25">
      <c r="A185" s="137">
        <v>184</v>
      </c>
      <c r="B185" s="138" t="s">
        <v>566</v>
      </c>
      <c r="C185" s="139" t="s">
        <v>567</v>
      </c>
      <c r="D185" s="139" t="s">
        <v>568</v>
      </c>
      <c r="E185" s="140" t="s">
        <v>20</v>
      </c>
      <c r="F185" s="141">
        <v>20480</v>
      </c>
      <c r="G185" s="142"/>
    </row>
    <row r="186" spans="1:7" s="143" customFormat="1" ht="30" x14ac:dyDescent="0.25">
      <c r="A186" s="137">
        <v>185</v>
      </c>
      <c r="B186" s="138" t="s">
        <v>569</v>
      </c>
      <c r="C186" s="139" t="s">
        <v>570</v>
      </c>
      <c r="D186" s="139" t="s">
        <v>571</v>
      </c>
      <c r="E186" s="140" t="s">
        <v>20</v>
      </c>
      <c r="F186" s="141">
        <v>20480</v>
      </c>
      <c r="G186" s="142"/>
    </row>
    <row r="187" spans="1:7" s="143" customFormat="1" ht="30" x14ac:dyDescent="0.25">
      <c r="A187" s="137">
        <v>186</v>
      </c>
      <c r="B187" s="138" t="s">
        <v>572</v>
      </c>
      <c r="C187" s="139" t="s">
        <v>573</v>
      </c>
      <c r="D187" s="139" t="s">
        <v>574</v>
      </c>
      <c r="E187" s="140" t="s">
        <v>20</v>
      </c>
      <c r="F187" s="141">
        <v>20480</v>
      </c>
      <c r="G187" s="142"/>
    </row>
    <row r="188" spans="1:7" s="143" customFormat="1" ht="30" x14ac:dyDescent="0.25">
      <c r="A188" s="137">
        <v>187</v>
      </c>
      <c r="B188" s="138" t="s">
        <v>575</v>
      </c>
      <c r="C188" s="139" t="s">
        <v>576</v>
      </c>
      <c r="D188" s="139" t="s">
        <v>577</v>
      </c>
      <c r="E188" s="140" t="s">
        <v>20</v>
      </c>
      <c r="F188" s="141">
        <v>20480</v>
      </c>
      <c r="G188" s="142"/>
    </row>
    <row r="189" spans="1:7" s="143" customFormat="1" ht="30" x14ac:dyDescent="0.25">
      <c r="A189" s="137">
        <v>188</v>
      </c>
      <c r="B189" s="138" t="s">
        <v>578</v>
      </c>
      <c r="C189" s="139" t="s">
        <v>579</v>
      </c>
      <c r="D189" s="139" t="s">
        <v>580</v>
      </c>
      <c r="E189" s="140" t="s">
        <v>20</v>
      </c>
      <c r="F189" s="141">
        <v>20480</v>
      </c>
      <c r="G189" s="142"/>
    </row>
    <row r="190" spans="1:7" s="143" customFormat="1" ht="45" x14ac:dyDescent="0.25">
      <c r="A190" s="137">
        <v>189</v>
      </c>
      <c r="B190" s="138" t="s">
        <v>581</v>
      </c>
      <c r="C190" s="139" t="s">
        <v>582</v>
      </c>
      <c r="D190" s="139" t="s">
        <v>583</v>
      </c>
      <c r="E190" s="140" t="s">
        <v>20</v>
      </c>
      <c r="F190" s="141">
        <v>20480</v>
      </c>
      <c r="G190" s="142"/>
    </row>
    <row r="191" spans="1:7" s="143" customFormat="1" ht="30" x14ac:dyDescent="0.25">
      <c r="A191" s="137">
        <v>190</v>
      </c>
      <c r="B191" s="138" t="s">
        <v>584</v>
      </c>
      <c r="C191" s="139" t="s">
        <v>398</v>
      </c>
      <c r="D191" s="139" t="s">
        <v>585</v>
      </c>
      <c r="E191" s="140" t="s">
        <v>20</v>
      </c>
      <c r="F191" s="141">
        <v>20480</v>
      </c>
      <c r="G191" s="142"/>
    </row>
    <row r="192" spans="1:7" s="143" customFormat="1" ht="45" x14ac:dyDescent="0.25">
      <c r="A192" s="137">
        <v>191</v>
      </c>
      <c r="B192" s="138" t="s">
        <v>586</v>
      </c>
      <c r="C192" s="139" t="s">
        <v>587</v>
      </c>
      <c r="D192" s="139" t="s">
        <v>588</v>
      </c>
      <c r="E192" s="140" t="s">
        <v>20</v>
      </c>
      <c r="F192" s="141">
        <v>20480</v>
      </c>
      <c r="G192" s="142"/>
    </row>
    <row r="193" spans="1:7" s="143" customFormat="1" ht="45" x14ac:dyDescent="0.25">
      <c r="A193" s="137">
        <v>192</v>
      </c>
      <c r="B193" s="138" t="s">
        <v>589</v>
      </c>
      <c r="C193" s="139" t="s">
        <v>587</v>
      </c>
      <c r="D193" s="139" t="s">
        <v>511</v>
      </c>
      <c r="E193" s="140" t="s">
        <v>20</v>
      </c>
      <c r="F193" s="141">
        <v>20480</v>
      </c>
      <c r="G193" s="142"/>
    </row>
    <row r="194" spans="1:7" s="143" customFormat="1" ht="45" x14ac:dyDescent="0.25">
      <c r="A194" s="137">
        <v>193</v>
      </c>
      <c r="B194" s="138" t="s">
        <v>590</v>
      </c>
      <c r="C194" s="139" t="s">
        <v>591</v>
      </c>
      <c r="D194" s="139" t="s">
        <v>592</v>
      </c>
      <c r="E194" s="140" t="s">
        <v>20</v>
      </c>
      <c r="F194" s="141">
        <v>20480</v>
      </c>
      <c r="G194" s="142"/>
    </row>
    <row r="195" spans="1:7" s="143" customFormat="1" ht="30" x14ac:dyDescent="0.25">
      <c r="A195" s="137">
        <v>194</v>
      </c>
      <c r="B195" s="138" t="s">
        <v>593</v>
      </c>
      <c r="C195" s="139" t="s">
        <v>594</v>
      </c>
      <c r="D195" s="139" t="s">
        <v>595</v>
      </c>
      <c r="E195" s="140" t="s">
        <v>20</v>
      </c>
      <c r="F195" s="141">
        <v>20480</v>
      </c>
      <c r="G195" s="142"/>
    </row>
    <row r="196" spans="1:7" s="143" customFormat="1" ht="45" x14ac:dyDescent="0.25">
      <c r="A196" s="137">
        <v>195</v>
      </c>
      <c r="B196" s="138" t="s">
        <v>596</v>
      </c>
      <c r="C196" s="139" t="s">
        <v>597</v>
      </c>
      <c r="D196" s="139" t="s">
        <v>598</v>
      </c>
      <c r="E196" s="140" t="s">
        <v>20</v>
      </c>
      <c r="F196" s="141">
        <v>20480</v>
      </c>
      <c r="G196" s="142"/>
    </row>
    <row r="197" spans="1:7" s="143" customFormat="1" ht="45" x14ac:dyDescent="0.25">
      <c r="A197" s="137">
        <v>196</v>
      </c>
      <c r="B197" s="138" t="s">
        <v>599</v>
      </c>
      <c r="C197" s="139" t="s">
        <v>600</v>
      </c>
      <c r="D197" s="139" t="s">
        <v>601</v>
      </c>
      <c r="E197" s="140" t="s">
        <v>20</v>
      </c>
      <c r="F197" s="141">
        <v>20480</v>
      </c>
      <c r="G197" s="142"/>
    </row>
    <row r="198" spans="1:7" s="143" customFormat="1" ht="45" x14ac:dyDescent="0.25">
      <c r="A198" s="137">
        <v>197</v>
      </c>
      <c r="B198" s="138" t="s">
        <v>602</v>
      </c>
      <c r="C198" s="139" t="s">
        <v>603</v>
      </c>
      <c r="D198" s="139" t="s">
        <v>604</v>
      </c>
      <c r="E198" s="140" t="s">
        <v>20</v>
      </c>
      <c r="F198" s="141">
        <v>20480</v>
      </c>
      <c r="G198" s="142"/>
    </row>
    <row r="199" spans="1:7" s="143" customFormat="1" ht="45" x14ac:dyDescent="0.25">
      <c r="A199" s="137">
        <v>198</v>
      </c>
      <c r="B199" s="138" t="s">
        <v>605</v>
      </c>
      <c r="C199" s="139" t="s">
        <v>606</v>
      </c>
      <c r="D199" s="139" t="s">
        <v>607</v>
      </c>
      <c r="E199" s="140" t="s">
        <v>20</v>
      </c>
      <c r="F199" s="141">
        <v>20480</v>
      </c>
      <c r="G199" s="142"/>
    </row>
    <row r="200" spans="1:7" s="143" customFormat="1" ht="30" x14ac:dyDescent="0.25">
      <c r="A200" s="137">
        <v>199</v>
      </c>
      <c r="B200" s="138" t="s">
        <v>2275</v>
      </c>
      <c r="C200" s="139" t="s">
        <v>609</v>
      </c>
      <c r="D200" s="139" t="s">
        <v>610</v>
      </c>
      <c r="E200" s="140" t="s">
        <v>20</v>
      </c>
      <c r="F200" s="141">
        <v>20480</v>
      </c>
      <c r="G200" s="142"/>
    </row>
    <row r="201" spans="1:7" s="143" customFormat="1" ht="30" x14ac:dyDescent="0.25">
      <c r="A201" s="137">
        <v>200</v>
      </c>
      <c r="B201" s="138" t="s">
        <v>2211</v>
      </c>
      <c r="C201" s="139" t="s">
        <v>612</v>
      </c>
      <c r="D201" s="139" t="s">
        <v>556</v>
      </c>
      <c r="E201" s="140" t="s">
        <v>2005</v>
      </c>
      <c r="F201" s="141">
        <v>20480</v>
      </c>
      <c r="G201" s="142"/>
    </row>
    <row r="202" spans="1:7" s="143" customFormat="1" ht="30" x14ac:dyDescent="0.25">
      <c r="A202" s="137">
        <v>201</v>
      </c>
      <c r="B202" s="138" t="s">
        <v>613</v>
      </c>
      <c r="C202" s="139" t="s">
        <v>614</v>
      </c>
      <c r="D202" s="139" t="s">
        <v>615</v>
      </c>
      <c r="E202" s="140" t="s">
        <v>13</v>
      </c>
      <c r="F202" s="141">
        <v>4096</v>
      </c>
      <c r="G202" s="142"/>
    </row>
    <row r="203" spans="1:7" s="143" customFormat="1" ht="30" x14ac:dyDescent="0.25">
      <c r="A203" s="137">
        <v>202</v>
      </c>
      <c r="B203" s="138" t="s">
        <v>616</v>
      </c>
      <c r="C203" s="139" t="s">
        <v>617</v>
      </c>
      <c r="D203" s="139" t="s">
        <v>618</v>
      </c>
      <c r="E203" s="140" t="s">
        <v>20</v>
      </c>
      <c r="F203" s="141">
        <v>20480</v>
      </c>
      <c r="G203" s="142"/>
    </row>
    <row r="204" spans="1:7" s="143" customFormat="1" ht="30" x14ac:dyDescent="0.25">
      <c r="A204" s="137">
        <v>203</v>
      </c>
      <c r="B204" s="138" t="s">
        <v>619</v>
      </c>
      <c r="C204" s="139" t="s">
        <v>620</v>
      </c>
      <c r="D204" s="139" t="s">
        <v>621</v>
      </c>
      <c r="E204" s="140" t="s">
        <v>20</v>
      </c>
      <c r="F204" s="141">
        <v>20480</v>
      </c>
      <c r="G204" s="142"/>
    </row>
    <row r="205" spans="1:7" s="143" customFormat="1" ht="30" x14ac:dyDescent="0.25">
      <c r="A205" s="137">
        <v>204</v>
      </c>
      <c r="B205" s="138" t="s">
        <v>2140</v>
      </c>
      <c r="C205" s="139" t="s">
        <v>622</v>
      </c>
      <c r="D205" s="139" t="s">
        <v>623</v>
      </c>
      <c r="E205" s="140" t="s">
        <v>2005</v>
      </c>
      <c r="F205" s="141">
        <v>20480</v>
      </c>
      <c r="G205" s="142"/>
    </row>
    <row r="206" spans="1:7" s="143" customFormat="1" ht="30" x14ac:dyDescent="0.25">
      <c r="A206" s="137">
        <v>205</v>
      </c>
      <c r="B206" s="138" t="s">
        <v>624</v>
      </c>
      <c r="C206" s="139" t="s">
        <v>625</v>
      </c>
      <c r="D206" s="139" t="s">
        <v>626</v>
      </c>
      <c r="E206" s="140" t="s">
        <v>20</v>
      </c>
      <c r="F206" s="141">
        <v>20480</v>
      </c>
      <c r="G206" s="142"/>
    </row>
    <row r="207" spans="1:7" s="143" customFormat="1" ht="30" x14ac:dyDescent="0.25">
      <c r="A207" s="137">
        <v>206</v>
      </c>
      <c r="B207" s="138" t="s">
        <v>627</v>
      </c>
      <c r="C207" s="139" t="s">
        <v>628</v>
      </c>
      <c r="D207" s="139" t="s">
        <v>629</v>
      </c>
      <c r="E207" s="140" t="s">
        <v>20</v>
      </c>
      <c r="F207" s="141">
        <v>20480</v>
      </c>
      <c r="G207" s="142"/>
    </row>
    <row r="208" spans="1:7" s="143" customFormat="1" ht="30" x14ac:dyDescent="0.25">
      <c r="A208" s="137">
        <v>207</v>
      </c>
      <c r="B208" s="138" t="s">
        <v>630</v>
      </c>
      <c r="C208" s="139" t="s">
        <v>631</v>
      </c>
      <c r="D208" s="139" t="s">
        <v>632</v>
      </c>
      <c r="E208" s="140" t="s">
        <v>20</v>
      </c>
      <c r="F208" s="141">
        <v>20480</v>
      </c>
      <c r="G208" s="142"/>
    </row>
    <row r="209" spans="1:7" s="143" customFormat="1" ht="30" x14ac:dyDescent="0.25">
      <c r="A209" s="137">
        <v>208</v>
      </c>
      <c r="B209" s="138" t="s">
        <v>2242</v>
      </c>
      <c r="C209" s="139" t="s">
        <v>634</v>
      </c>
      <c r="D209" s="139" t="s">
        <v>635</v>
      </c>
      <c r="E209" s="140" t="s">
        <v>2005</v>
      </c>
      <c r="F209" s="141">
        <v>20480</v>
      </c>
      <c r="G209" s="142"/>
    </row>
    <row r="210" spans="1:7" s="143" customFormat="1" ht="30" x14ac:dyDescent="0.25">
      <c r="A210" s="137">
        <v>209</v>
      </c>
      <c r="B210" s="138" t="s">
        <v>636</v>
      </c>
      <c r="C210" s="139" t="s">
        <v>637</v>
      </c>
      <c r="D210" s="139" t="s">
        <v>638</v>
      </c>
      <c r="E210" s="140" t="s">
        <v>20</v>
      </c>
      <c r="F210" s="141">
        <v>20480</v>
      </c>
      <c r="G210" s="142"/>
    </row>
    <row r="211" spans="1:7" s="143" customFormat="1" ht="30" x14ac:dyDescent="0.25">
      <c r="A211" s="137">
        <v>210</v>
      </c>
      <c r="B211" s="138" t="s">
        <v>2232</v>
      </c>
      <c r="C211" s="139" t="s">
        <v>640</v>
      </c>
      <c r="D211" s="139" t="s">
        <v>641</v>
      </c>
      <c r="E211" s="140" t="s">
        <v>20</v>
      </c>
      <c r="F211" s="141">
        <v>20480</v>
      </c>
      <c r="G211" s="142"/>
    </row>
    <row r="212" spans="1:7" s="143" customFormat="1" ht="30" x14ac:dyDescent="0.25">
      <c r="A212" s="137">
        <v>211</v>
      </c>
      <c r="B212" s="138" t="s">
        <v>2254</v>
      </c>
      <c r="C212" s="139" t="s">
        <v>643</v>
      </c>
      <c r="D212" s="139" t="s">
        <v>644</v>
      </c>
      <c r="E212" s="140" t="s">
        <v>20</v>
      </c>
      <c r="F212" s="141">
        <v>20480</v>
      </c>
      <c r="G212" s="142"/>
    </row>
    <row r="213" spans="1:7" s="143" customFormat="1" ht="45" x14ac:dyDescent="0.25">
      <c r="A213" s="137">
        <v>212</v>
      </c>
      <c r="B213" s="138" t="s">
        <v>2194</v>
      </c>
      <c r="C213" s="139" t="s">
        <v>646</v>
      </c>
      <c r="D213" s="139" t="s">
        <v>647</v>
      </c>
      <c r="E213" s="140" t="s">
        <v>2005</v>
      </c>
      <c r="F213" s="141">
        <v>20480</v>
      </c>
      <c r="G213" s="142"/>
    </row>
    <row r="214" spans="1:7" s="143" customFormat="1" ht="45" x14ac:dyDescent="0.25">
      <c r="A214" s="137">
        <v>213</v>
      </c>
      <c r="B214" s="138" t="s">
        <v>648</v>
      </c>
      <c r="C214" s="139" t="s">
        <v>649</v>
      </c>
      <c r="D214" s="139" t="s">
        <v>650</v>
      </c>
      <c r="E214" s="140" t="s">
        <v>20</v>
      </c>
      <c r="F214" s="141">
        <v>20480</v>
      </c>
      <c r="G214" s="142"/>
    </row>
    <row r="215" spans="1:7" s="143" customFormat="1" ht="30" x14ac:dyDescent="0.25">
      <c r="A215" s="137">
        <v>214</v>
      </c>
      <c r="B215" s="138" t="s">
        <v>2255</v>
      </c>
      <c r="C215" s="139" t="s">
        <v>652</v>
      </c>
      <c r="D215" s="139" t="s">
        <v>653</v>
      </c>
      <c r="E215" s="140" t="s">
        <v>20</v>
      </c>
      <c r="F215" s="141">
        <v>20480</v>
      </c>
      <c r="G215" s="142"/>
    </row>
    <row r="216" spans="1:7" s="143" customFormat="1" ht="60" x14ac:dyDescent="0.25">
      <c r="A216" s="137">
        <v>215</v>
      </c>
      <c r="B216" s="138" t="s">
        <v>2260</v>
      </c>
      <c r="C216" s="139" t="s">
        <v>2248</v>
      </c>
      <c r="D216" s="139" t="s">
        <v>655</v>
      </c>
      <c r="E216" s="140" t="s">
        <v>2005</v>
      </c>
      <c r="F216" s="141">
        <v>20480</v>
      </c>
      <c r="G216" s="142"/>
    </row>
    <row r="217" spans="1:7" s="143" customFormat="1" ht="30" x14ac:dyDescent="0.25">
      <c r="A217" s="137">
        <v>216</v>
      </c>
      <c r="B217" s="138" t="s">
        <v>2256</v>
      </c>
      <c r="C217" s="139" t="s">
        <v>658</v>
      </c>
      <c r="D217" s="139" t="s">
        <v>659</v>
      </c>
      <c r="E217" s="140" t="s">
        <v>20</v>
      </c>
      <c r="F217" s="141">
        <v>20480</v>
      </c>
      <c r="G217" s="142"/>
    </row>
    <row r="218" spans="1:7" s="143" customFormat="1" ht="30" x14ac:dyDescent="0.25">
      <c r="A218" s="137">
        <v>217</v>
      </c>
      <c r="B218" s="138" t="s">
        <v>2274</v>
      </c>
      <c r="C218" s="139" t="s">
        <v>661</v>
      </c>
      <c r="D218" s="139" t="s">
        <v>662</v>
      </c>
      <c r="E218" s="140" t="s">
        <v>20</v>
      </c>
      <c r="F218" s="141">
        <v>20480</v>
      </c>
      <c r="G218" s="142"/>
    </row>
    <row r="219" spans="1:7" s="143" customFormat="1" ht="30" x14ac:dyDescent="0.25">
      <c r="A219" s="137">
        <v>218</v>
      </c>
      <c r="B219" s="138" t="s">
        <v>2204</v>
      </c>
      <c r="C219" s="139" t="s">
        <v>664</v>
      </c>
      <c r="D219" s="139" t="s">
        <v>665</v>
      </c>
      <c r="E219" s="140" t="s">
        <v>20</v>
      </c>
      <c r="F219" s="141">
        <v>20480</v>
      </c>
      <c r="G219" s="142"/>
    </row>
    <row r="220" spans="1:7" s="143" customFormat="1" ht="30" x14ac:dyDescent="0.25">
      <c r="A220" s="137">
        <v>219</v>
      </c>
      <c r="B220" s="138" t="s">
        <v>2238</v>
      </c>
      <c r="C220" s="139" t="s">
        <v>667</v>
      </c>
      <c r="D220" s="139" t="s">
        <v>668</v>
      </c>
      <c r="E220" s="140" t="s">
        <v>20</v>
      </c>
      <c r="F220" s="141">
        <v>20480</v>
      </c>
      <c r="G220" s="142"/>
    </row>
    <row r="221" spans="1:7" s="143" customFormat="1" ht="30" x14ac:dyDescent="0.25">
      <c r="A221" s="137">
        <v>220</v>
      </c>
      <c r="B221" s="138" t="s">
        <v>669</v>
      </c>
      <c r="C221" s="139" t="s">
        <v>670</v>
      </c>
      <c r="D221" s="139" t="s">
        <v>2179</v>
      </c>
      <c r="E221" s="140" t="s">
        <v>2005</v>
      </c>
      <c r="F221" s="141">
        <v>20480</v>
      </c>
      <c r="G221" s="142"/>
    </row>
    <row r="222" spans="1:7" s="143" customFormat="1" ht="30" x14ac:dyDescent="0.25">
      <c r="A222" s="137">
        <v>221</v>
      </c>
      <c r="B222" s="138" t="s">
        <v>672</v>
      </c>
      <c r="C222" s="139" t="s">
        <v>673</v>
      </c>
      <c r="D222" s="139" t="s">
        <v>674</v>
      </c>
      <c r="E222" s="140" t="s">
        <v>20</v>
      </c>
      <c r="F222" s="141">
        <v>20480</v>
      </c>
      <c r="G222" s="142"/>
    </row>
    <row r="223" spans="1:7" s="143" customFormat="1" ht="30" x14ac:dyDescent="0.25">
      <c r="A223" s="137">
        <v>222</v>
      </c>
      <c r="B223" s="138" t="s">
        <v>675</v>
      </c>
      <c r="C223" s="139" t="s">
        <v>676</v>
      </c>
      <c r="D223" s="139" t="s">
        <v>677</v>
      </c>
      <c r="E223" s="140" t="s">
        <v>20</v>
      </c>
      <c r="F223" s="141">
        <v>20480</v>
      </c>
      <c r="G223" s="142"/>
    </row>
    <row r="224" spans="1:7" s="143" customFormat="1" ht="45" x14ac:dyDescent="0.25">
      <c r="A224" s="137">
        <v>223</v>
      </c>
      <c r="B224" s="138" t="s">
        <v>2244</v>
      </c>
      <c r="C224" s="139" t="s">
        <v>679</v>
      </c>
      <c r="D224" s="139" t="s">
        <v>680</v>
      </c>
      <c r="E224" s="140" t="s">
        <v>20</v>
      </c>
      <c r="F224" s="141">
        <v>20480</v>
      </c>
      <c r="G224" s="142"/>
    </row>
    <row r="225" spans="1:7" s="143" customFormat="1" ht="45" x14ac:dyDescent="0.25">
      <c r="A225" s="137">
        <v>224</v>
      </c>
      <c r="B225" s="138" t="s">
        <v>2243</v>
      </c>
      <c r="C225" s="139" t="s">
        <v>682</v>
      </c>
      <c r="D225" s="139" t="s">
        <v>680</v>
      </c>
      <c r="E225" s="140" t="s">
        <v>20</v>
      </c>
      <c r="F225" s="141">
        <v>20480</v>
      </c>
      <c r="G225" s="142"/>
    </row>
    <row r="226" spans="1:7" s="143" customFormat="1" ht="60" x14ac:dyDescent="0.25">
      <c r="A226" s="137">
        <v>225</v>
      </c>
      <c r="B226" s="138" t="s">
        <v>2239</v>
      </c>
      <c r="C226" s="139" t="s">
        <v>684</v>
      </c>
      <c r="D226" s="139" t="s">
        <v>685</v>
      </c>
      <c r="E226" s="140" t="s">
        <v>20</v>
      </c>
      <c r="F226" s="141">
        <v>20480</v>
      </c>
      <c r="G226" s="142"/>
    </row>
    <row r="227" spans="1:7" s="143" customFormat="1" ht="75" x14ac:dyDescent="0.25">
      <c r="A227" s="137">
        <v>226</v>
      </c>
      <c r="B227" s="138" t="s">
        <v>686</v>
      </c>
      <c r="C227" s="139" t="s">
        <v>687</v>
      </c>
      <c r="D227" s="139" t="s">
        <v>688</v>
      </c>
      <c r="E227" s="140" t="s">
        <v>20</v>
      </c>
      <c r="F227" s="141">
        <v>20480</v>
      </c>
      <c r="G227" s="142"/>
    </row>
    <row r="228" spans="1:7" s="143" customFormat="1" ht="60" x14ac:dyDescent="0.25">
      <c r="A228" s="137">
        <v>227</v>
      </c>
      <c r="B228" s="138" t="s">
        <v>2247</v>
      </c>
      <c r="C228" s="139" t="s">
        <v>690</v>
      </c>
      <c r="D228" s="139" t="s">
        <v>691</v>
      </c>
      <c r="E228" s="140" t="s">
        <v>20</v>
      </c>
      <c r="F228" s="141">
        <v>20480</v>
      </c>
      <c r="G228" s="142"/>
    </row>
    <row r="229" spans="1:7" s="143" customFormat="1" ht="60" x14ac:dyDescent="0.25">
      <c r="A229" s="137">
        <v>228</v>
      </c>
      <c r="B229" s="138" t="s">
        <v>2219</v>
      </c>
      <c r="C229" s="139" t="s">
        <v>693</v>
      </c>
      <c r="D229" s="139" t="s">
        <v>694</v>
      </c>
      <c r="E229" s="140" t="s">
        <v>20</v>
      </c>
      <c r="F229" s="141">
        <v>20480</v>
      </c>
      <c r="G229" s="142"/>
    </row>
    <row r="230" spans="1:7" s="143" customFormat="1" ht="75" x14ac:dyDescent="0.25">
      <c r="A230" s="137">
        <v>229</v>
      </c>
      <c r="B230" s="138" t="s">
        <v>2241</v>
      </c>
      <c r="C230" s="139" t="s">
        <v>696</v>
      </c>
      <c r="D230" s="139" t="s">
        <v>697</v>
      </c>
      <c r="E230" s="140" t="s">
        <v>20</v>
      </c>
      <c r="F230" s="141">
        <v>20480</v>
      </c>
      <c r="G230" s="142"/>
    </row>
    <row r="231" spans="1:7" s="143" customFormat="1" ht="60" x14ac:dyDescent="0.25">
      <c r="A231" s="137">
        <v>230</v>
      </c>
      <c r="B231" s="138" t="s">
        <v>2261</v>
      </c>
      <c r="C231" s="139" t="s">
        <v>699</v>
      </c>
      <c r="D231" s="139" t="s">
        <v>700</v>
      </c>
      <c r="E231" s="140" t="s">
        <v>2005</v>
      </c>
      <c r="F231" s="141">
        <v>20480</v>
      </c>
      <c r="G231" s="142"/>
    </row>
    <row r="232" spans="1:7" s="143" customFormat="1" ht="60" x14ac:dyDescent="0.25">
      <c r="A232" s="137">
        <v>231</v>
      </c>
      <c r="B232" s="138" t="s">
        <v>703</v>
      </c>
      <c r="C232" s="139" t="s">
        <v>701</v>
      </c>
      <c r="D232" s="139" t="s">
        <v>702</v>
      </c>
      <c r="E232" s="140" t="s">
        <v>20</v>
      </c>
      <c r="F232" s="141">
        <v>20480</v>
      </c>
      <c r="G232" s="142"/>
    </row>
    <row r="233" spans="1:7" s="143" customFormat="1" ht="60" x14ac:dyDescent="0.25">
      <c r="A233" s="137">
        <v>232</v>
      </c>
      <c r="B233" s="138" t="s">
        <v>2227</v>
      </c>
      <c r="C233" s="139" t="s">
        <v>705</v>
      </c>
      <c r="D233" s="139" t="s">
        <v>706</v>
      </c>
      <c r="E233" s="140" t="s">
        <v>20</v>
      </c>
      <c r="F233" s="141">
        <v>20480</v>
      </c>
      <c r="G233" s="142"/>
    </row>
    <row r="234" spans="1:7" s="143" customFormat="1" ht="75" x14ac:dyDescent="0.25">
      <c r="A234" s="137">
        <v>233</v>
      </c>
      <c r="B234" s="138" t="s">
        <v>2223</v>
      </c>
      <c r="C234" s="139" t="s">
        <v>708</v>
      </c>
      <c r="D234" s="139" t="s">
        <v>709</v>
      </c>
      <c r="E234" s="140" t="s">
        <v>20</v>
      </c>
      <c r="F234" s="141">
        <v>20480</v>
      </c>
      <c r="G234" s="142"/>
    </row>
    <row r="235" spans="1:7" s="143" customFormat="1" ht="45" x14ac:dyDescent="0.25">
      <c r="A235" s="137">
        <v>234</v>
      </c>
      <c r="B235" s="138" t="s">
        <v>710</v>
      </c>
      <c r="C235" s="139" t="s">
        <v>711</v>
      </c>
      <c r="D235" s="139" t="s">
        <v>712</v>
      </c>
      <c r="E235" s="140" t="s">
        <v>20</v>
      </c>
      <c r="F235" s="141">
        <v>20480</v>
      </c>
      <c r="G235" s="142"/>
    </row>
    <row r="236" spans="1:7" s="143" customFormat="1" ht="45" x14ac:dyDescent="0.25">
      <c r="A236" s="137">
        <v>235</v>
      </c>
      <c r="B236" s="138" t="s">
        <v>2257</v>
      </c>
      <c r="C236" s="139" t="s">
        <v>714</v>
      </c>
      <c r="D236" s="139" t="s">
        <v>715</v>
      </c>
      <c r="E236" s="140" t="s">
        <v>20</v>
      </c>
      <c r="F236" s="141">
        <v>20480</v>
      </c>
      <c r="G236" s="142"/>
    </row>
    <row r="237" spans="1:7" s="143" customFormat="1" ht="45" x14ac:dyDescent="0.25">
      <c r="A237" s="137">
        <v>236</v>
      </c>
      <c r="B237" s="138" t="s">
        <v>716</v>
      </c>
      <c r="C237" s="139" t="s">
        <v>717</v>
      </c>
      <c r="D237" s="139" t="s">
        <v>718</v>
      </c>
      <c r="E237" s="140" t="s">
        <v>13</v>
      </c>
      <c r="F237" s="141">
        <v>6144</v>
      </c>
      <c r="G237" s="142"/>
    </row>
    <row r="238" spans="1:7" s="143" customFormat="1" ht="30" x14ac:dyDescent="0.25">
      <c r="A238" s="137">
        <v>237</v>
      </c>
      <c r="B238" s="138" t="s">
        <v>719</v>
      </c>
      <c r="C238" s="139" t="s">
        <v>720</v>
      </c>
      <c r="D238" s="139" t="s">
        <v>694</v>
      </c>
      <c r="E238" s="140" t="s">
        <v>13</v>
      </c>
      <c r="F238" s="141">
        <v>4096</v>
      </c>
      <c r="G238" s="142"/>
    </row>
    <row r="239" spans="1:7" s="143" customFormat="1" ht="30" x14ac:dyDescent="0.25">
      <c r="A239" s="137">
        <v>238</v>
      </c>
      <c r="B239" s="138" t="s">
        <v>2236</v>
      </c>
      <c r="C239" s="139" t="s">
        <v>722</v>
      </c>
      <c r="D239" s="139" t="s">
        <v>723</v>
      </c>
      <c r="E239" s="140" t="s">
        <v>20</v>
      </c>
      <c r="F239" s="141">
        <v>20480</v>
      </c>
      <c r="G239" s="142"/>
    </row>
    <row r="240" spans="1:7" s="143" customFormat="1" ht="60" x14ac:dyDescent="0.25">
      <c r="A240" s="137">
        <v>239</v>
      </c>
      <c r="B240" s="138" t="s">
        <v>724</v>
      </c>
      <c r="C240" s="139" t="s">
        <v>725</v>
      </c>
      <c r="D240" s="139" t="s">
        <v>726</v>
      </c>
      <c r="E240" s="140" t="s">
        <v>20</v>
      </c>
      <c r="F240" s="141">
        <v>20480</v>
      </c>
      <c r="G240" s="142"/>
    </row>
    <row r="241" spans="1:7" s="143" customFormat="1" ht="60" x14ac:dyDescent="0.25">
      <c r="A241" s="137">
        <v>240</v>
      </c>
      <c r="B241" s="138" t="s">
        <v>2258</v>
      </c>
      <c r="C241" s="139" t="s">
        <v>728</v>
      </c>
      <c r="D241" s="139" t="s">
        <v>729</v>
      </c>
      <c r="E241" s="140" t="s">
        <v>20</v>
      </c>
      <c r="F241" s="141">
        <v>20480</v>
      </c>
      <c r="G241" s="142"/>
    </row>
    <row r="242" spans="1:7" s="143" customFormat="1" ht="60" x14ac:dyDescent="0.25">
      <c r="A242" s="137">
        <v>241</v>
      </c>
      <c r="B242" s="138" t="s">
        <v>2106</v>
      </c>
      <c r="C242" s="139" t="s">
        <v>730</v>
      </c>
      <c r="D242" s="139" t="s">
        <v>731</v>
      </c>
      <c r="E242" s="140" t="s">
        <v>2005</v>
      </c>
      <c r="F242" s="141">
        <v>20480</v>
      </c>
      <c r="G242" s="142"/>
    </row>
    <row r="243" spans="1:7" s="143" customFormat="1" ht="45" x14ac:dyDescent="0.25">
      <c r="A243" s="137">
        <v>242</v>
      </c>
      <c r="B243" s="138" t="s">
        <v>2226</v>
      </c>
      <c r="C243" s="139" t="s">
        <v>733</v>
      </c>
      <c r="D243" s="139" t="s">
        <v>734</v>
      </c>
      <c r="E243" s="140" t="s">
        <v>20</v>
      </c>
      <c r="F243" s="141">
        <v>20480</v>
      </c>
      <c r="G243" s="142"/>
    </row>
    <row r="244" spans="1:7" s="143" customFormat="1" ht="30" x14ac:dyDescent="0.25">
      <c r="A244" s="137">
        <v>243</v>
      </c>
      <c r="B244" s="138" t="s">
        <v>2213</v>
      </c>
      <c r="C244" s="139" t="s">
        <v>736</v>
      </c>
      <c r="D244" s="139" t="s">
        <v>737</v>
      </c>
      <c r="E244" s="140" t="s">
        <v>2005</v>
      </c>
      <c r="F244" s="141">
        <v>20480</v>
      </c>
      <c r="G244" s="142"/>
    </row>
    <row r="245" spans="1:7" s="143" customFormat="1" ht="30" x14ac:dyDescent="0.25">
      <c r="A245" s="137">
        <v>244</v>
      </c>
      <c r="B245" s="138" t="s">
        <v>738</v>
      </c>
      <c r="C245" s="139" t="s">
        <v>739</v>
      </c>
      <c r="D245" s="139" t="s">
        <v>740</v>
      </c>
      <c r="E245" s="140" t="s">
        <v>20</v>
      </c>
      <c r="F245" s="141">
        <v>20480</v>
      </c>
      <c r="G245" s="142"/>
    </row>
    <row r="246" spans="1:7" s="143" customFormat="1" ht="45" x14ac:dyDescent="0.25">
      <c r="A246" s="137">
        <v>245</v>
      </c>
      <c r="B246" s="138" t="s">
        <v>741</v>
      </c>
      <c r="C246" s="139" t="s">
        <v>742</v>
      </c>
      <c r="D246" s="139" t="s">
        <v>743</v>
      </c>
      <c r="E246" s="140" t="s">
        <v>20</v>
      </c>
      <c r="F246" s="141">
        <v>20480</v>
      </c>
      <c r="G246" s="142"/>
    </row>
    <row r="247" spans="1:7" s="143" customFormat="1" ht="45" x14ac:dyDescent="0.25">
      <c r="A247" s="137">
        <v>246</v>
      </c>
      <c r="B247" s="138" t="s">
        <v>2212</v>
      </c>
      <c r="C247" s="139" t="s">
        <v>745</v>
      </c>
      <c r="D247" s="139" t="s">
        <v>746</v>
      </c>
      <c r="E247" s="140" t="s">
        <v>2005</v>
      </c>
      <c r="F247" s="141">
        <v>20480</v>
      </c>
      <c r="G247" s="142"/>
    </row>
    <row r="248" spans="1:7" s="143" customFormat="1" ht="45" x14ac:dyDescent="0.25">
      <c r="A248" s="137">
        <v>247</v>
      </c>
      <c r="B248" s="138" t="s">
        <v>2207</v>
      </c>
      <c r="C248" s="139" t="s">
        <v>748</v>
      </c>
      <c r="D248" s="139" t="s">
        <v>737</v>
      </c>
      <c r="E248" s="140" t="s">
        <v>2005</v>
      </c>
      <c r="F248" s="141">
        <v>20480</v>
      </c>
      <c r="G248" s="142"/>
    </row>
    <row r="249" spans="1:7" s="143" customFormat="1" ht="60" x14ac:dyDescent="0.25">
      <c r="A249" s="137">
        <v>248</v>
      </c>
      <c r="B249" s="138" t="s">
        <v>749</v>
      </c>
      <c r="C249" s="139" t="s">
        <v>750</v>
      </c>
      <c r="D249" s="139" t="s">
        <v>751</v>
      </c>
      <c r="E249" s="140" t="s">
        <v>20</v>
      </c>
      <c r="F249" s="141">
        <v>20480</v>
      </c>
      <c r="G249" s="142"/>
    </row>
    <row r="250" spans="1:7" s="143" customFormat="1" ht="30" x14ac:dyDescent="0.25">
      <c r="A250" s="137">
        <v>249</v>
      </c>
      <c r="B250" s="138" t="s">
        <v>752</v>
      </c>
      <c r="C250" s="139" t="s">
        <v>753</v>
      </c>
      <c r="D250" s="139" t="s">
        <v>754</v>
      </c>
      <c r="E250" s="140" t="s">
        <v>20</v>
      </c>
      <c r="F250" s="141">
        <v>20480</v>
      </c>
      <c r="G250" s="142"/>
    </row>
    <row r="251" spans="1:7" s="143" customFormat="1" ht="45" x14ac:dyDescent="0.25">
      <c r="A251" s="137">
        <v>250</v>
      </c>
      <c r="B251" s="138" t="s">
        <v>755</v>
      </c>
      <c r="C251" s="139" t="s">
        <v>756</v>
      </c>
      <c r="D251" s="139" t="s">
        <v>757</v>
      </c>
      <c r="E251" s="140" t="s">
        <v>13</v>
      </c>
      <c r="F251" s="141">
        <v>4096</v>
      </c>
      <c r="G251" s="142"/>
    </row>
    <row r="252" spans="1:7" s="143" customFormat="1" ht="45" x14ac:dyDescent="0.25">
      <c r="A252" s="137">
        <v>251</v>
      </c>
      <c r="B252" s="138" t="s">
        <v>758</v>
      </c>
      <c r="C252" s="139" t="s">
        <v>759</v>
      </c>
      <c r="D252" s="139" t="s">
        <v>760</v>
      </c>
      <c r="E252" s="140" t="s">
        <v>20</v>
      </c>
      <c r="F252" s="141">
        <v>20480</v>
      </c>
      <c r="G252" s="142"/>
    </row>
    <row r="253" spans="1:7" s="143" customFormat="1" ht="30" x14ac:dyDescent="0.25">
      <c r="A253" s="137">
        <v>252</v>
      </c>
      <c r="B253" s="138" t="s">
        <v>2196</v>
      </c>
      <c r="C253" s="139" t="s">
        <v>762</v>
      </c>
      <c r="D253" s="139" t="s">
        <v>763</v>
      </c>
      <c r="E253" s="140" t="s">
        <v>2005</v>
      </c>
      <c r="F253" s="141">
        <v>20480</v>
      </c>
      <c r="G253" s="142"/>
    </row>
    <row r="254" spans="1:7" s="143" customFormat="1" ht="30" x14ac:dyDescent="0.25">
      <c r="A254" s="137">
        <v>253</v>
      </c>
      <c r="B254" s="138" t="s">
        <v>2217</v>
      </c>
      <c r="C254" s="139" t="s">
        <v>762</v>
      </c>
      <c r="D254" s="139" t="s">
        <v>765</v>
      </c>
      <c r="E254" s="140" t="s">
        <v>2005</v>
      </c>
      <c r="F254" s="141">
        <v>20480</v>
      </c>
      <c r="G254" s="142"/>
    </row>
    <row r="255" spans="1:7" s="143" customFormat="1" ht="75" x14ac:dyDescent="0.25">
      <c r="A255" s="137">
        <v>254</v>
      </c>
      <c r="B255" s="138" t="s">
        <v>2197</v>
      </c>
      <c r="C255" s="139" t="s">
        <v>767</v>
      </c>
      <c r="D255" s="139" t="s">
        <v>768</v>
      </c>
      <c r="E255" s="140" t="s">
        <v>20</v>
      </c>
      <c r="F255" s="141">
        <v>20480</v>
      </c>
      <c r="G255" s="142"/>
    </row>
    <row r="256" spans="1:7" s="143" customFormat="1" ht="45" x14ac:dyDescent="0.25">
      <c r="A256" s="137">
        <v>255</v>
      </c>
      <c r="B256" s="138" t="s">
        <v>772</v>
      </c>
      <c r="C256" s="139" t="s">
        <v>773</v>
      </c>
      <c r="D256" s="139" t="s">
        <v>774</v>
      </c>
      <c r="E256" s="140" t="s">
        <v>13</v>
      </c>
      <c r="F256" s="141">
        <v>6144</v>
      </c>
      <c r="G256" s="142"/>
    </row>
    <row r="257" spans="1:7" s="143" customFormat="1" ht="30" x14ac:dyDescent="0.25">
      <c r="A257" s="137">
        <v>256</v>
      </c>
      <c r="B257" s="138" t="s">
        <v>775</v>
      </c>
      <c r="C257" s="139" t="s">
        <v>776</v>
      </c>
      <c r="D257" s="139" t="s">
        <v>777</v>
      </c>
      <c r="E257" s="140" t="s">
        <v>20</v>
      </c>
      <c r="F257" s="141">
        <v>20480</v>
      </c>
      <c r="G257" s="142"/>
    </row>
    <row r="258" spans="1:7" s="143" customFormat="1" ht="30" x14ac:dyDescent="0.25">
      <c r="A258" s="137">
        <v>257</v>
      </c>
      <c r="B258" s="138" t="s">
        <v>778</v>
      </c>
      <c r="C258" s="139" t="s">
        <v>779</v>
      </c>
      <c r="D258" s="139" t="s">
        <v>780</v>
      </c>
      <c r="E258" s="140" t="s">
        <v>13</v>
      </c>
      <c r="F258" s="141">
        <v>6144</v>
      </c>
      <c r="G258" s="142"/>
    </row>
    <row r="259" spans="1:7" s="143" customFormat="1" ht="30" x14ac:dyDescent="0.25">
      <c r="A259" s="137">
        <v>258</v>
      </c>
      <c r="B259" s="138" t="s">
        <v>781</v>
      </c>
      <c r="C259" s="139" t="s">
        <v>782</v>
      </c>
      <c r="D259" s="139" t="s">
        <v>783</v>
      </c>
      <c r="E259" s="140" t="s">
        <v>13</v>
      </c>
      <c r="F259" s="141">
        <v>6144</v>
      </c>
      <c r="G259" s="142"/>
    </row>
    <row r="260" spans="1:7" s="143" customFormat="1" ht="30" x14ac:dyDescent="0.25">
      <c r="A260" s="137">
        <v>259</v>
      </c>
      <c r="B260" s="138" t="s">
        <v>784</v>
      </c>
      <c r="C260" s="139" t="s">
        <v>785</v>
      </c>
      <c r="D260" s="139" t="s">
        <v>786</v>
      </c>
      <c r="E260" s="140" t="s">
        <v>13</v>
      </c>
      <c r="F260" s="141">
        <v>6144</v>
      </c>
      <c r="G260" s="142"/>
    </row>
    <row r="261" spans="1:7" s="143" customFormat="1" ht="30" x14ac:dyDescent="0.25">
      <c r="A261" s="137">
        <v>260</v>
      </c>
      <c r="B261" s="138" t="s">
        <v>787</v>
      </c>
      <c r="C261" s="139" t="s">
        <v>788</v>
      </c>
      <c r="D261" s="139" t="s">
        <v>789</v>
      </c>
      <c r="E261" s="140" t="s">
        <v>13</v>
      </c>
      <c r="F261" s="141">
        <v>6144</v>
      </c>
      <c r="G261" s="142"/>
    </row>
    <row r="262" spans="1:7" s="143" customFormat="1" ht="30" x14ac:dyDescent="0.25">
      <c r="A262" s="137">
        <v>261</v>
      </c>
      <c r="B262" s="138" t="s">
        <v>790</v>
      </c>
      <c r="C262" s="139" t="s">
        <v>393</v>
      </c>
      <c r="D262" s="139" t="s">
        <v>791</v>
      </c>
      <c r="E262" s="140" t="s">
        <v>13</v>
      </c>
      <c r="F262" s="141">
        <v>6144</v>
      </c>
      <c r="G262" s="142"/>
    </row>
    <row r="263" spans="1:7" s="143" customFormat="1" ht="30" x14ac:dyDescent="0.25">
      <c r="A263" s="137">
        <v>262</v>
      </c>
      <c r="B263" s="138" t="s">
        <v>792</v>
      </c>
      <c r="C263" s="139" t="s">
        <v>793</v>
      </c>
      <c r="D263" s="139" t="s">
        <v>794</v>
      </c>
      <c r="E263" s="140" t="s">
        <v>20</v>
      </c>
      <c r="F263" s="141">
        <v>20480</v>
      </c>
      <c r="G263" s="142"/>
    </row>
    <row r="264" spans="1:7" s="143" customFormat="1" ht="45" x14ac:dyDescent="0.25">
      <c r="A264" s="137">
        <v>263</v>
      </c>
      <c r="B264" s="138" t="s">
        <v>795</v>
      </c>
      <c r="C264" s="139" t="s">
        <v>796</v>
      </c>
      <c r="D264" s="139" t="s">
        <v>797</v>
      </c>
      <c r="E264" s="140" t="s">
        <v>20</v>
      </c>
      <c r="F264" s="141">
        <v>20480</v>
      </c>
      <c r="G264" s="142"/>
    </row>
    <row r="265" spans="1:7" s="143" customFormat="1" ht="30" x14ac:dyDescent="0.25">
      <c r="A265" s="137">
        <v>264</v>
      </c>
      <c r="B265" s="138" t="s">
        <v>798</v>
      </c>
      <c r="C265" s="139" t="s">
        <v>395</v>
      </c>
      <c r="D265" s="139" t="s">
        <v>799</v>
      </c>
      <c r="E265" s="140" t="s">
        <v>20</v>
      </c>
      <c r="F265" s="141">
        <v>20480</v>
      </c>
      <c r="G265" s="142"/>
    </row>
    <row r="266" spans="1:7" s="143" customFormat="1" ht="30" x14ac:dyDescent="0.25">
      <c r="A266" s="137">
        <v>265</v>
      </c>
      <c r="B266" s="138" t="s">
        <v>800</v>
      </c>
      <c r="C266" s="139" t="s">
        <v>801</v>
      </c>
      <c r="D266" s="139" t="s">
        <v>802</v>
      </c>
      <c r="E266" s="140" t="s">
        <v>13</v>
      </c>
      <c r="F266" s="141">
        <v>6144</v>
      </c>
      <c r="G266" s="142"/>
    </row>
    <row r="267" spans="1:7" s="143" customFormat="1" ht="45" x14ac:dyDescent="0.25">
      <c r="A267" s="137">
        <v>266</v>
      </c>
      <c r="B267" s="138" t="s">
        <v>803</v>
      </c>
      <c r="C267" s="139" t="s">
        <v>804</v>
      </c>
      <c r="D267" s="139" t="s">
        <v>805</v>
      </c>
      <c r="E267" s="140" t="s">
        <v>20</v>
      </c>
      <c r="F267" s="141">
        <v>20480</v>
      </c>
      <c r="G267" s="142"/>
    </row>
    <row r="268" spans="1:7" s="143" customFormat="1" ht="30" x14ac:dyDescent="0.25">
      <c r="A268" s="137">
        <v>267</v>
      </c>
      <c r="B268" s="138" t="s">
        <v>806</v>
      </c>
      <c r="C268" s="139" t="s">
        <v>807</v>
      </c>
      <c r="D268" s="139" t="s">
        <v>808</v>
      </c>
      <c r="E268" s="140" t="s">
        <v>13</v>
      </c>
      <c r="F268" s="141">
        <v>4096</v>
      </c>
      <c r="G268" s="142"/>
    </row>
    <row r="269" spans="1:7" s="143" customFormat="1" ht="30" x14ac:dyDescent="0.25">
      <c r="A269" s="137">
        <v>268</v>
      </c>
      <c r="B269" s="138" t="s">
        <v>809</v>
      </c>
      <c r="C269" s="139" t="s">
        <v>810</v>
      </c>
      <c r="D269" s="139" t="s">
        <v>811</v>
      </c>
      <c r="E269" s="140" t="s">
        <v>20</v>
      </c>
      <c r="F269" s="141">
        <v>20480</v>
      </c>
      <c r="G269" s="142"/>
    </row>
    <row r="270" spans="1:7" s="143" customFormat="1" ht="30" x14ac:dyDescent="0.25">
      <c r="A270" s="137">
        <v>269</v>
      </c>
      <c r="B270" s="138" t="s">
        <v>812</v>
      </c>
      <c r="C270" s="139" t="s">
        <v>813</v>
      </c>
      <c r="D270" s="139" t="s">
        <v>814</v>
      </c>
      <c r="E270" s="140" t="s">
        <v>20</v>
      </c>
      <c r="F270" s="141">
        <v>20480</v>
      </c>
      <c r="G270" s="142"/>
    </row>
    <row r="271" spans="1:7" s="143" customFormat="1" ht="30" x14ac:dyDescent="0.25">
      <c r="A271" s="137">
        <v>270</v>
      </c>
      <c r="B271" s="138" t="s">
        <v>815</v>
      </c>
      <c r="C271" s="139" t="s">
        <v>816</v>
      </c>
      <c r="D271" s="139" t="s">
        <v>817</v>
      </c>
      <c r="E271" s="140" t="s">
        <v>13</v>
      </c>
      <c r="F271" s="141">
        <v>6144</v>
      </c>
      <c r="G271" s="142"/>
    </row>
    <row r="272" spans="1:7" s="143" customFormat="1" ht="30" x14ac:dyDescent="0.25">
      <c r="A272" s="137">
        <v>271</v>
      </c>
      <c r="B272" s="138" t="s">
        <v>818</v>
      </c>
      <c r="C272" s="139" t="s">
        <v>397</v>
      </c>
      <c r="D272" s="139" t="s">
        <v>819</v>
      </c>
      <c r="E272" s="140" t="s">
        <v>20</v>
      </c>
      <c r="F272" s="141">
        <v>20480</v>
      </c>
      <c r="G272" s="142"/>
    </row>
    <row r="273" spans="1:7" s="143" customFormat="1" ht="75" x14ac:dyDescent="0.25">
      <c r="A273" s="137">
        <v>272</v>
      </c>
      <c r="B273" s="138" t="s">
        <v>820</v>
      </c>
      <c r="C273" s="139" t="s">
        <v>821</v>
      </c>
      <c r="D273" s="139" t="s">
        <v>822</v>
      </c>
      <c r="E273" s="140" t="s">
        <v>13</v>
      </c>
      <c r="F273" s="141">
        <v>4096</v>
      </c>
      <c r="G273" s="142"/>
    </row>
    <row r="274" spans="1:7" s="143" customFormat="1" ht="60" x14ac:dyDescent="0.25">
      <c r="A274" s="137">
        <v>273</v>
      </c>
      <c r="B274" s="138" t="s">
        <v>823</v>
      </c>
      <c r="C274" s="139" t="s">
        <v>824</v>
      </c>
      <c r="D274" s="139" t="s">
        <v>825</v>
      </c>
      <c r="E274" s="140" t="s">
        <v>13</v>
      </c>
      <c r="F274" s="141">
        <v>6144</v>
      </c>
      <c r="G274" s="142"/>
    </row>
    <row r="275" spans="1:7" s="143" customFormat="1" ht="60" x14ac:dyDescent="0.25">
      <c r="A275" s="137">
        <v>274</v>
      </c>
      <c r="B275" s="138" t="s">
        <v>826</v>
      </c>
      <c r="C275" s="139" t="s">
        <v>827</v>
      </c>
      <c r="D275" s="139" t="s">
        <v>828</v>
      </c>
      <c r="E275" s="140" t="s">
        <v>13</v>
      </c>
      <c r="F275" s="141">
        <v>2048</v>
      </c>
      <c r="G275" s="142"/>
    </row>
    <row r="276" spans="1:7" s="143" customFormat="1" ht="75" x14ac:dyDescent="0.25">
      <c r="A276" s="137">
        <v>275</v>
      </c>
      <c r="B276" s="138" t="s">
        <v>829</v>
      </c>
      <c r="C276" s="139" t="s">
        <v>830</v>
      </c>
      <c r="D276" s="139" t="s">
        <v>831</v>
      </c>
      <c r="E276" s="140" t="s">
        <v>20</v>
      </c>
      <c r="F276" s="141">
        <v>20480</v>
      </c>
      <c r="G276" s="142"/>
    </row>
    <row r="277" spans="1:7" s="143" customFormat="1" ht="30" x14ac:dyDescent="0.25">
      <c r="A277" s="137">
        <v>276</v>
      </c>
      <c r="B277" s="138" t="s">
        <v>832</v>
      </c>
      <c r="C277" s="139" t="s">
        <v>833</v>
      </c>
      <c r="D277" s="139" t="s">
        <v>834</v>
      </c>
      <c r="E277" s="140" t="s">
        <v>13</v>
      </c>
      <c r="F277" s="141">
        <v>1024</v>
      </c>
      <c r="G277" s="142"/>
    </row>
    <row r="278" spans="1:7" s="143" customFormat="1" ht="30" x14ac:dyDescent="0.25">
      <c r="A278" s="137">
        <v>277</v>
      </c>
      <c r="B278" s="138" t="s">
        <v>835</v>
      </c>
      <c r="C278" s="139" t="s">
        <v>836</v>
      </c>
      <c r="D278" s="139" t="s">
        <v>837</v>
      </c>
      <c r="E278" s="140" t="s">
        <v>13</v>
      </c>
      <c r="F278" s="141">
        <v>1024</v>
      </c>
      <c r="G278" s="142"/>
    </row>
    <row r="279" spans="1:7" s="143" customFormat="1" ht="30" x14ac:dyDescent="0.25">
      <c r="A279" s="137">
        <v>278</v>
      </c>
      <c r="B279" s="138" t="s">
        <v>838</v>
      </c>
      <c r="C279" s="139" t="s">
        <v>839</v>
      </c>
      <c r="D279" s="139" t="s">
        <v>840</v>
      </c>
      <c r="E279" s="140" t="s">
        <v>13</v>
      </c>
      <c r="F279" s="141">
        <v>128</v>
      </c>
      <c r="G279" s="142"/>
    </row>
    <row r="280" spans="1:7" s="143" customFormat="1" ht="30" x14ac:dyDescent="0.25">
      <c r="A280" s="137">
        <v>279</v>
      </c>
      <c r="B280" s="138" t="s">
        <v>2128</v>
      </c>
      <c r="C280" s="139" t="s">
        <v>842</v>
      </c>
      <c r="D280" s="139" t="s">
        <v>2180</v>
      </c>
      <c r="E280" s="140" t="s">
        <v>20</v>
      </c>
      <c r="F280" s="141">
        <v>20480</v>
      </c>
      <c r="G280" s="142"/>
    </row>
    <row r="281" spans="1:7" s="143" customFormat="1" ht="30" x14ac:dyDescent="0.25">
      <c r="A281" s="137">
        <v>280</v>
      </c>
      <c r="B281" s="138" t="s">
        <v>844</v>
      </c>
      <c r="C281" s="139" t="s">
        <v>845</v>
      </c>
      <c r="D281" s="139" t="s">
        <v>846</v>
      </c>
      <c r="E281" s="140" t="s">
        <v>42</v>
      </c>
      <c r="F281" s="141">
        <v>128</v>
      </c>
      <c r="G281" s="142"/>
    </row>
    <row r="282" spans="1:7" s="143" customFormat="1" ht="30" x14ac:dyDescent="0.25">
      <c r="A282" s="137">
        <v>281</v>
      </c>
      <c r="B282" s="138" t="s">
        <v>847</v>
      </c>
      <c r="C282" s="139" t="s">
        <v>848</v>
      </c>
      <c r="D282" s="139" t="s">
        <v>849</v>
      </c>
      <c r="E282" s="140" t="s">
        <v>13</v>
      </c>
      <c r="F282" s="141">
        <v>128</v>
      </c>
      <c r="G282" s="142"/>
    </row>
    <row r="283" spans="1:7" s="143" customFormat="1" ht="45" x14ac:dyDescent="0.25">
      <c r="A283" s="137">
        <v>282</v>
      </c>
      <c r="B283" s="138" t="s">
        <v>850</v>
      </c>
      <c r="C283" s="139" t="s">
        <v>851</v>
      </c>
      <c r="D283" s="139" t="s">
        <v>852</v>
      </c>
      <c r="E283" s="140" t="s">
        <v>13</v>
      </c>
      <c r="F283" s="141">
        <v>1024</v>
      </c>
      <c r="G283" s="142"/>
    </row>
    <row r="284" spans="1:7" s="143" customFormat="1" ht="30" x14ac:dyDescent="0.25">
      <c r="A284" s="137">
        <v>283</v>
      </c>
      <c r="B284" s="138" t="s">
        <v>853</v>
      </c>
      <c r="C284" s="139" t="s">
        <v>854</v>
      </c>
      <c r="D284" s="139" t="s">
        <v>855</v>
      </c>
      <c r="E284" s="140" t="s">
        <v>20</v>
      </c>
      <c r="F284" s="141">
        <v>20480</v>
      </c>
      <c r="G284" s="142"/>
    </row>
    <row r="285" spans="1:7" s="143" customFormat="1" ht="30" x14ac:dyDescent="0.25">
      <c r="A285" s="137">
        <v>284</v>
      </c>
      <c r="B285" s="138" t="s">
        <v>856</v>
      </c>
      <c r="C285" s="139" t="s">
        <v>857</v>
      </c>
      <c r="D285" s="139" t="s">
        <v>858</v>
      </c>
      <c r="E285" s="140" t="s">
        <v>61</v>
      </c>
      <c r="F285" s="144">
        <v>1024</v>
      </c>
      <c r="G285" s="142"/>
    </row>
    <row r="286" spans="1:7" s="143" customFormat="1" ht="30" x14ac:dyDescent="0.25">
      <c r="A286" s="137">
        <v>285</v>
      </c>
      <c r="B286" s="138" t="s">
        <v>859</v>
      </c>
      <c r="C286" s="139" t="s">
        <v>860</v>
      </c>
      <c r="D286" s="139" t="s">
        <v>861</v>
      </c>
      <c r="E286" s="140" t="s">
        <v>42</v>
      </c>
      <c r="F286" s="141">
        <v>128</v>
      </c>
      <c r="G286" s="142"/>
    </row>
    <row r="287" spans="1:7" s="143" customFormat="1" ht="30" x14ac:dyDescent="0.25">
      <c r="A287" s="137">
        <v>286</v>
      </c>
      <c r="B287" s="138" t="s">
        <v>862</v>
      </c>
      <c r="C287" s="139" t="s">
        <v>863</v>
      </c>
      <c r="D287" s="139" t="s">
        <v>864</v>
      </c>
      <c r="E287" s="140" t="s">
        <v>20</v>
      </c>
      <c r="F287" s="141">
        <v>20480</v>
      </c>
      <c r="G287" s="142"/>
    </row>
    <row r="288" spans="1:7" s="143" customFormat="1" ht="45" x14ac:dyDescent="0.25">
      <c r="A288" s="137">
        <v>287</v>
      </c>
      <c r="B288" s="138" t="s">
        <v>865</v>
      </c>
      <c r="C288" s="139" t="s">
        <v>866</v>
      </c>
      <c r="D288" s="139" t="s">
        <v>867</v>
      </c>
      <c r="E288" s="140" t="s">
        <v>13</v>
      </c>
      <c r="F288" s="141">
        <v>128</v>
      </c>
      <c r="G288" s="142"/>
    </row>
    <row r="289" spans="1:7" s="143" customFormat="1" ht="30" x14ac:dyDescent="0.25">
      <c r="A289" s="137">
        <v>288</v>
      </c>
      <c r="B289" s="138" t="s">
        <v>868</v>
      </c>
      <c r="C289" s="139" t="s">
        <v>869</v>
      </c>
      <c r="D289" s="139" t="s">
        <v>870</v>
      </c>
      <c r="E289" s="140" t="s">
        <v>13</v>
      </c>
      <c r="F289" s="141">
        <v>256</v>
      </c>
      <c r="G289" s="142"/>
    </row>
    <row r="290" spans="1:7" s="143" customFormat="1" ht="30" x14ac:dyDescent="0.25">
      <c r="A290" s="137">
        <v>289</v>
      </c>
      <c r="B290" s="138" t="s">
        <v>871</v>
      </c>
      <c r="C290" s="139" t="s">
        <v>872</v>
      </c>
      <c r="D290" s="139" t="s">
        <v>873</v>
      </c>
      <c r="E290" s="140" t="s">
        <v>20</v>
      </c>
      <c r="F290" s="141">
        <v>20480</v>
      </c>
      <c r="G290" s="142"/>
    </row>
    <row r="291" spans="1:7" s="143" customFormat="1" ht="45" x14ac:dyDescent="0.25">
      <c r="A291" s="137">
        <v>290</v>
      </c>
      <c r="B291" s="138" t="s">
        <v>874</v>
      </c>
      <c r="C291" s="139" t="s">
        <v>875</v>
      </c>
      <c r="D291" s="139" t="s">
        <v>876</v>
      </c>
      <c r="E291" s="140" t="s">
        <v>61</v>
      </c>
      <c r="F291" s="144">
        <v>1024</v>
      </c>
      <c r="G291" s="142"/>
    </row>
    <row r="292" spans="1:7" s="143" customFormat="1" ht="30" x14ac:dyDescent="0.25">
      <c r="A292" s="137">
        <v>291</v>
      </c>
      <c r="B292" s="138" t="s">
        <v>877</v>
      </c>
      <c r="C292" s="139" t="s">
        <v>878</v>
      </c>
      <c r="D292" s="139" t="s">
        <v>879</v>
      </c>
      <c r="E292" s="140" t="s">
        <v>20</v>
      </c>
      <c r="F292" s="141">
        <v>128</v>
      </c>
      <c r="G292" s="142"/>
    </row>
    <row r="293" spans="1:7" s="143" customFormat="1" ht="30" x14ac:dyDescent="0.25">
      <c r="A293" s="137">
        <v>292</v>
      </c>
      <c r="B293" s="138" t="s">
        <v>880</v>
      </c>
      <c r="C293" s="139" t="s">
        <v>881</v>
      </c>
      <c r="D293" s="139" t="s">
        <v>882</v>
      </c>
      <c r="E293" s="140" t="s">
        <v>61</v>
      </c>
      <c r="F293" s="144">
        <v>1024</v>
      </c>
      <c r="G293" s="142"/>
    </row>
    <row r="294" spans="1:7" s="143" customFormat="1" ht="30" x14ac:dyDescent="0.25">
      <c r="A294" s="137">
        <v>293</v>
      </c>
      <c r="B294" s="138" t="s">
        <v>2006</v>
      </c>
      <c r="C294" s="139" t="s">
        <v>884</v>
      </c>
      <c r="D294" s="139" t="s">
        <v>885</v>
      </c>
      <c r="E294" s="140" t="s">
        <v>20</v>
      </c>
      <c r="F294" s="141">
        <v>20480</v>
      </c>
      <c r="G294" s="142"/>
    </row>
    <row r="295" spans="1:7" s="143" customFormat="1" ht="30" x14ac:dyDescent="0.25">
      <c r="A295" s="137">
        <v>294</v>
      </c>
      <c r="B295" s="138" t="s">
        <v>886</v>
      </c>
      <c r="C295" s="139" t="s">
        <v>887</v>
      </c>
      <c r="D295" s="139" t="s">
        <v>888</v>
      </c>
      <c r="E295" s="140" t="s">
        <v>20</v>
      </c>
      <c r="F295" s="141">
        <v>20480</v>
      </c>
      <c r="G295" s="142"/>
    </row>
    <row r="296" spans="1:7" s="143" customFormat="1" ht="30" x14ac:dyDescent="0.25">
      <c r="A296" s="137">
        <v>295</v>
      </c>
      <c r="B296" s="138" t="s">
        <v>889</v>
      </c>
      <c r="C296" s="139" t="s">
        <v>890</v>
      </c>
      <c r="D296" s="139" t="s">
        <v>891</v>
      </c>
      <c r="E296" s="140" t="s">
        <v>61</v>
      </c>
      <c r="F296" s="144">
        <v>1024</v>
      </c>
      <c r="G296" s="142"/>
    </row>
    <row r="297" spans="1:7" s="143" customFormat="1" ht="30" x14ac:dyDescent="0.25">
      <c r="A297" s="137">
        <v>296</v>
      </c>
      <c r="B297" s="138" t="s">
        <v>2148</v>
      </c>
      <c r="C297" s="139" t="s">
        <v>892</v>
      </c>
      <c r="D297" s="139" t="s">
        <v>893</v>
      </c>
      <c r="E297" s="140" t="s">
        <v>20</v>
      </c>
      <c r="F297" s="141">
        <v>20480</v>
      </c>
      <c r="G297" s="142"/>
    </row>
    <row r="298" spans="1:7" s="143" customFormat="1" ht="30" x14ac:dyDescent="0.25">
      <c r="A298" s="137">
        <v>297</v>
      </c>
      <c r="B298" s="138" t="s">
        <v>894</v>
      </c>
      <c r="C298" s="139" t="s">
        <v>895</v>
      </c>
      <c r="D298" s="139" t="s">
        <v>896</v>
      </c>
      <c r="E298" s="140" t="s">
        <v>42</v>
      </c>
      <c r="F298" s="141">
        <v>128</v>
      </c>
      <c r="G298" s="142"/>
    </row>
    <row r="299" spans="1:7" s="143" customFormat="1" ht="30" x14ac:dyDescent="0.25">
      <c r="A299" s="137">
        <v>298</v>
      </c>
      <c r="B299" s="138" t="s">
        <v>2126</v>
      </c>
      <c r="C299" s="139" t="s">
        <v>898</v>
      </c>
      <c r="D299" s="139" t="s">
        <v>899</v>
      </c>
      <c r="E299" s="140" t="s">
        <v>20</v>
      </c>
      <c r="F299" s="141">
        <v>20480</v>
      </c>
      <c r="G299" s="142"/>
    </row>
    <row r="300" spans="1:7" s="143" customFormat="1" ht="45" x14ac:dyDescent="0.25">
      <c r="A300" s="137">
        <v>299</v>
      </c>
      <c r="B300" s="138" t="s">
        <v>900</v>
      </c>
      <c r="C300" s="139" t="s">
        <v>901</v>
      </c>
      <c r="D300" s="139" t="s">
        <v>902</v>
      </c>
      <c r="E300" s="140" t="s">
        <v>6</v>
      </c>
      <c r="F300" s="141">
        <v>512</v>
      </c>
      <c r="G300" s="142"/>
    </row>
    <row r="301" spans="1:7" s="143" customFormat="1" ht="30" x14ac:dyDescent="0.25">
      <c r="A301" s="137">
        <v>300</v>
      </c>
      <c r="B301" s="138" t="s">
        <v>903</v>
      </c>
      <c r="C301" s="139" t="s">
        <v>904</v>
      </c>
      <c r="D301" s="139" t="s">
        <v>905</v>
      </c>
      <c r="E301" s="140" t="s">
        <v>20</v>
      </c>
      <c r="F301" s="141">
        <v>20480</v>
      </c>
      <c r="G301" s="142"/>
    </row>
    <row r="302" spans="1:7" s="143" customFormat="1" ht="30" x14ac:dyDescent="0.25">
      <c r="A302" s="137">
        <v>301</v>
      </c>
      <c r="B302" s="138" t="s">
        <v>906</v>
      </c>
      <c r="C302" s="139" t="s">
        <v>907</v>
      </c>
      <c r="D302" s="139" t="s">
        <v>908</v>
      </c>
      <c r="E302" s="140" t="s">
        <v>20</v>
      </c>
      <c r="F302" s="141">
        <v>20480</v>
      </c>
      <c r="G302" s="142"/>
    </row>
    <row r="303" spans="1:7" s="143" customFormat="1" ht="30" x14ac:dyDescent="0.25">
      <c r="A303" s="137">
        <v>302</v>
      </c>
      <c r="B303" s="138" t="s">
        <v>909</v>
      </c>
      <c r="C303" s="139" t="s">
        <v>910</v>
      </c>
      <c r="D303" s="139" t="s">
        <v>911</v>
      </c>
      <c r="E303" s="140" t="s">
        <v>20</v>
      </c>
      <c r="F303" s="141">
        <v>20480</v>
      </c>
      <c r="G303" s="142"/>
    </row>
    <row r="304" spans="1:7" s="143" customFormat="1" ht="30" x14ac:dyDescent="0.25">
      <c r="A304" s="137">
        <v>303</v>
      </c>
      <c r="B304" s="138" t="s">
        <v>912</v>
      </c>
      <c r="C304" s="139" t="s">
        <v>910</v>
      </c>
      <c r="D304" s="139" t="s">
        <v>913</v>
      </c>
      <c r="E304" s="140" t="s">
        <v>13</v>
      </c>
      <c r="F304" s="141">
        <v>2048</v>
      </c>
      <c r="G304" s="142"/>
    </row>
    <row r="305" spans="1:7" s="143" customFormat="1" ht="30" x14ac:dyDescent="0.25">
      <c r="A305" s="137">
        <v>304</v>
      </c>
      <c r="B305" s="138" t="s">
        <v>914</v>
      </c>
      <c r="C305" s="139" t="s">
        <v>915</v>
      </c>
      <c r="D305" s="139" t="s">
        <v>916</v>
      </c>
      <c r="E305" s="140" t="s">
        <v>61</v>
      </c>
      <c r="F305" s="144">
        <v>1024</v>
      </c>
      <c r="G305" s="142"/>
    </row>
    <row r="306" spans="1:7" s="143" customFormat="1" ht="45" x14ac:dyDescent="0.25">
      <c r="A306" s="137">
        <v>305</v>
      </c>
      <c r="B306" s="138" t="s">
        <v>917</v>
      </c>
      <c r="C306" s="139" t="s">
        <v>918</v>
      </c>
      <c r="D306" s="139" t="s">
        <v>919</v>
      </c>
      <c r="E306" s="140" t="s">
        <v>6</v>
      </c>
      <c r="F306" s="141">
        <v>512</v>
      </c>
      <c r="G306" s="142"/>
    </row>
    <row r="307" spans="1:7" s="143" customFormat="1" ht="30" x14ac:dyDescent="0.25">
      <c r="A307" s="137">
        <v>306</v>
      </c>
      <c r="B307" s="138" t="s">
        <v>920</v>
      </c>
      <c r="C307" s="139" t="s">
        <v>921</v>
      </c>
      <c r="D307" s="139" t="s">
        <v>922</v>
      </c>
      <c r="E307" s="140" t="s">
        <v>61</v>
      </c>
      <c r="F307" s="144">
        <v>1024</v>
      </c>
      <c r="G307" s="142"/>
    </row>
    <row r="308" spans="1:7" s="143" customFormat="1" ht="30" x14ac:dyDescent="0.25">
      <c r="A308" s="137">
        <v>307</v>
      </c>
      <c r="B308" s="138" t="s">
        <v>926</v>
      </c>
      <c r="C308" s="139" t="s">
        <v>927</v>
      </c>
      <c r="D308" s="139" t="s">
        <v>928</v>
      </c>
      <c r="E308" s="140" t="s">
        <v>20</v>
      </c>
      <c r="F308" s="141">
        <v>20480</v>
      </c>
      <c r="G308" s="142"/>
    </row>
    <row r="309" spans="1:7" s="143" customFormat="1" ht="45" x14ac:dyDescent="0.25">
      <c r="A309" s="137">
        <v>308</v>
      </c>
      <c r="B309" s="138" t="s">
        <v>929</v>
      </c>
      <c r="C309" s="139" t="s">
        <v>930</v>
      </c>
      <c r="D309" s="139" t="s">
        <v>931</v>
      </c>
      <c r="E309" s="140" t="s">
        <v>20</v>
      </c>
      <c r="F309" s="141">
        <v>20480</v>
      </c>
      <c r="G309" s="142"/>
    </row>
    <row r="310" spans="1:7" s="143" customFormat="1" ht="45" x14ac:dyDescent="0.25">
      <c r="A310" s="137">
        <v>309</v>
      </c>
      <c r="B310" s="138" t="s">
        <v>932</v>
      </c>
      <c r="C310" s="139" t="s">
        <v>930</v>
      </c>
      <c r="D310" s="139" t="s">
        <v>933</v>
      </c>
      <c r="E310" s="140" t="s">
        <v>13</v>
      </c>
      <c r="F310" s="141">
        <v>1024</v>
      </c>
      <c r="G310" s="142"/>
    </row>
    <row r="311" spans="1:7" s="143" customFormat="1" ht="30" x14ac:dyDescent="0.25">
      <c r="A311" s="137">
        <v>310</v>
      </c>
      <c r="B311" s="138" t="s">
        <v>936</v>
      </c>
      <c r="C311" s="139" t="s">
        <v>934</v>
      </c>
      <c r="D311" s="139" t="s">
        <v>935</v>
      </c>
      <c r="E311" s="140" t="s">
        <v>20</v>
      </c>
      <c r="F311" s="141">
        <v>20480</v>
      </c>
      <c r="G311" s="142"/>
    </row>
    <row r="312" spans="1:7" s="143" customFormat="1" ht="30" x14ac:dyDescent="0.25">
      <c r="A312" s="137">
        <v>311</v>
      </c>
      <c r="B312" s="138" t="s">
        <v>937</v>
      </c>
      <c r="C312" s="139" t="s">
        <v>938</v>
      </c>
      <c r="D312" s="139" t="s">
        <v>939</v>
      </c>
      <c r="E312" s="140" t="s">
        <v>20</v>
      </c>
      <c r="F312" s="141">
        <v>20480</v>
      </c>
      <c r="G312" s="142"/>
    </row>
    <row r="313" spans="1:7" s="143" customFormat="1" ht="30" x14ac:dyDescent="0.25">
      <c r="A313" s="137">
        <v>312</v>
      </c>
      <c r="B313" s="138" t="s">
        <v>940</v>
      </c>
      <c r="C313" s="139" t="s">
        <v>941</v>
      </c>
      <c r="D313" s="139" t="s">
        <v>942</v>
      </c>
      <c r="E313" s="140" t="s">
        <v>61</v>
      </c>
      <c r="F313" s="144">
        <v>1024</v>
      </c>
      <c r="G313" s="142"/>
    </row>
    <row r="314" spans="1:7" s="143" customFormat="1" ht="30" x14ac:dyDescent="0.25">
      <c r="A314" s="137">
        <v>313</v>
      </c>
      <c r="B314" s="138" t="s">
        <v>943</v>
      </c>
      <c r="C314" s="139" t="s">
        <v>944</v>
      </c>
      <c r="D314" s="139" t="s">
        <v>945</v>
      </c>
      <c r="E314" s="140" t="s">
        <v>61</v>
      </c>
      <c r="F314" s="144">
        <v>1024</v>
      </c>
      <c r="G314" s="142"/>
    </row>
    <row r="315" spans="1:7" s="143" customFormat="1" ht="30" x14ac:dyDescent="0.25">
      <c r="A315" s="137">
        <v>314</v>
      </c>
      <c r="B315" s="138" t="s">
        <v>946</v>
      </c>
      <c r="C315" s="139" t="s">
        <v>135</v>
      </c>
      <c r="D315" s="139" t="s">
        <v>947</v>
      </c>
      <c r="E315" s="140" t="s">
        <v>61</v>
      </c>
      <c r="F315" s="144">
        <v>1024</v>
      </c>
      <c r="G315" s="142"/>
    </row>
    <row r="316" spans="1:7" s="143" customFormat="1" ht="60" x14ac:dyDescent="0.25">
      <c r="A316" s="137">
        <v>315</v>
      </c>
      <c r="B316" s="138" t="s">
        <v>948</v>
      </c>
      <c r="C316" s="139" t="s">
        <v>949</v>
      </c>
      <c r="D316" s="139" t="s">
        <v>950</v>
      </c>
      <c r="E316" s="140" t="s">
        <v>61</v>
      </c>
      <c r="F316" s="144">
        <v>1024</v>
      </c>
      <c r="G316" s="142"/>
    </row>
    <row r="317" spans="1:7" s="143" customFormat="1" ht="30" x14ac:dyDescent="0.25">
      <c r="A317" s="137">
        <v>316</v>
      </c>
      <c r="B317" s="138" t="s">
        <v>951</v>
      </c>
      <c r="C317" s="139" t="s">
        <v>952</v>
      </c>
      <c r="D317" s="139" t="s">
        <v>953</v>
      </c>
      <c r="E317" s="140" t="s">
        <v>61</v>
      </c>
      <c r="F317" s="144">
        <v>1024</v>
      </c>
      <c r="G317" s="142"/>
    </row>
    <row r="318" spans="1:7" s="143" customFormat="1" ht="30" x14ac:dyDescent="0.25">
      <c r="A318" s="137">
        <v>317</v>
      </c>
      <c r="B318" s="138" t="s">
        <v>954</v>
      </c>
      <c r="C318" s="139" t="s">
        <v>955</v>
      </c>
      <c r="D318" s="139" t="s">
        <v>956</v>
      </c>
      <c r="E318" s="140" t="s">
        <v>42</v>
      </c>
      <c r="F318" s="141">
        <v>128</v>
      </c>
      <c r="G318" s="142"/>
    </row>
    <row r="319" spans="1:7" s="143" customFormat="1" ht="45" x14ac:dyDescent="0.25">
      <c r="A319" s="137">
        <v>318</v>
      </c>
      <c r="B319" s="138" t="s">
        <v>957</v>
      </c>
      <c r="C319" s="139" t="s">
        <v>958</v>
      </c>
      <c r="D319" s="139" t="s">
        <v>959</v>
      </c>
      <c r="E319" s="140" t="s">
        <v>20</v>
      </c>
      <c r="F319" s="141">
        <v>20480</v>
      </c>
      <c r="G319" s="142"/>
    </row>
    <row r="320" spans="1:7" s="143" customFormat="1" ht="45" x14ac:dyDescent="0.25">
      <c r="A320" s="137">
        <v>319</v>
      </c>
      <c r="B320" s="138" t="s">
        <v>960</v>
      </c>
      <c r="C320" s="139" t="s">
        <v>961</v>
      </c>
      <c r="D320" s="139" t="s">
        <v>962</v>
      </c>
      <c r="E320" s="140" t="s">
        <v>13</v>
      </c>
      <c r="F320" s="141">
        <v>1024</v>
      </c>
      <c r="G320" s="142"/>
    </row>
    <row r="321" spans="1:7" s="143" customFormat="1" ht="30" x14ac:dyDescent="0.25">
      <c r="A321" s="137">
        <v>320</v>
      </c>
      <c r="B321" s="138" t="s">
        <v>963</v>
      </c>
      <c r="C321" s="139" t="s">
        <v>964</v>
      </c>
      <c r="D321" s="139" t="s">
        <v>965</v>
      </c>
      <c r="E321" s="140" t="s">
        <v>61</v>
      </c>
      <c r="F321" s="144">
        <v>1024</v>
      </c>
      <c r="G321" s="142"/>
    </row>
    <row r="322" spans="1:7" s="143" customFormat="1" ht="30" x14ac:dyDescent="0.25">
      <c r="A322" s="137">
        <v>321</v>
      </c>
      <c r="B322" s="138" t="s">
        <v>966</v>
      </c>
      <c r="C322" s="139" t="s">
        <v>967</v>
      </c>
      <c r="D322" s="139" t="s">
        <v>968</v>
      </c>
      <c r="E322" s="140" t="s">
        <v>13</v>
      </c>
      <c r="F322" s="141">
        <v>6144</v>
      </c>
      <c r="G322" s="142"/>
    </row>
    <row r="323" spans="1:7" s="143" customFormat="1" ht="60" x14ac:dyDescent="0.25">
      <c r="A323" s="137">
        <v>322</v>
      </c>
      <c r="B323" s="138" t="s">
        <v>969</v>
      </c>
      <c r="C323" s="139" t="s">
        <v>970</v>
      </c>
      <c r="D323" s="139" t="s">
        <v>971</v>
      </c>
      <c r="E323" s="140" t="s">
        <v>61</v>
      </c>
      <c r="F323" s="144">
        <v>1024</v>
      </c>
      <c r="G323" s="142"/>
    </row>
    <row r="324" spans="1:7" s="143" customFormat="1" ht="30" x14ac:dyDescent="0.25">
      <c r="A324" s="137">
        <v>323</v>
      </c>
      <c r="B324" s="138" t="s">
        <v>972</v>
      </c>
      <c r="C324" s="139" t="s">
        <v>973</v>
      </c>
      <c r="D324" s="139" t="s">
        <v>974</v>
      </c>
      <c r="E324" s="140" t="s">
        <v>61</v>
      </c>
      <c r="F324" s="144">
        <v>1024</v>
      </c>
      <c r="G324" s="142"/>
    </row>
    <row r="325" spans="1:7" s="143" customFormat="1" ht="60" x14ac:dyDescent="0.25">
      <c r="A325" s="137">
        <v>324</v>
      </c>
      <c r="B325" s="138" t="s">
        <v>975</v>
      </c>
      <c r="C325" s="139" t="s">
        <v>976</v>
      </c>
      <c r="D325" s="139" t="s">
        <v>977</v>
      </c>
      <c r="E325" s="140" t="s">
        <v>61</v>
      </c>
      <c r="F325" s="144">
        <v>1024</v>
      </c>
      <c r="G325" s="142"/>
    </row>
    <row r="326" spans="1:7" s="143" customFormat="1" ht="45" x14ac:dyDescent="0.25">
      <c r="A326" s="137">
        <v>325</v>
      </c>
      <c r="B326" s="138" t="s">
        <v>978</v>
      </c>
      <c r="C326" s="139" t="s">
        <v>979</v>
      </c>
      <c r="D326" s="139" t="s">
        <v>980</v>
      </c>
      <c r="E326" s="140" t="s">
        <v>61</v>
      </c>
      <c r="F326" s="144">
        <v>1024</v>
      </c>
      <c r="G326" s="142"/>
    </row>
    <row r="327" spans="1:7" s="143" customFormat="1" ht="30" x14ac:dyDescent="0.25">
      <c r="A327" s="137">
        <v>326</v>
      </c>
      <c r="B327" s="138" t="s">
        <v>2225</v>
      </c>
      <c r="C327" s="139" t="s">
        <v>982</v>
      </c>
      <c r="D327" s="139" t="s">
        <v>983</v>
      </c>
      <c r="E327" s="140" t="s">
        <v>2005</v>
      </c>
      <c r="F327" s="141">
        <v>20480</v>
      </c>
      <c r="G327" s="142"/>
    </row>
    <row r="328" spans="1:7" s="143" customFormat="1" ht="30" x14ac:dyDescent="0.25">
      <c r="A328" s="137">
        <v>327</v>
      </c>
      <c r="B328" s="138" t="s">
        <v>984</v>
      </c>
      <c r="C328" s="139" t="s">
        <v>985</v>
      </c>
      <c r="D328" s="139" t="s">
        <v>986</v>
      </c>
      <c r="E328" s="140" t="s">
        <v>20</v>
      </c>
      <c r="F328" s="141">
        <v>20480</v>
      </c>
      <c r="G328" s="142"/>
    </row>
    <row r="329" spans="1:7" s="143" customFormat="1" ht="30" x14ac:dyDescent="0.25">
      <c r="A329" s="137">
        <v>328</v>
      </c>
      <c r="B329" s="138" t="s">
        <v>987</v>
      </c>
      <c r="C329" s="139" t="s">
        <v>988</v>
      </c>
      <c r="D329" s="139" t="s">
        <v>989</v>
      </c>
      <c r="E329" s="140" t="s">
        <v>13</v>
      </c>
      <c r="F329" s="141">
        <v>6144</v>
      </c>
      <c r="G329" s="142"/>
    </row>
    <row r="330" spans="1:7" s="143" customFormat="1" ht="30" x14ac:dyDescent="0.25">
      <c r="A330" s="137">
        <v>329</v>
      </c>
      <c r="B330" s="138" t="s">
        <v>990</v>
      </c>
      <c r="C330" s="139" t="s">
        <v>991</v>
      </c>
      <c r="D330" s="139" t="s">
        <v>992</v>
      </c>
      <c r="E330" s="140" t="s">
        <v>61</v>
      </c>
      <c r="F330" s="144">
        <v>1024</v>
      </c>
      <c r="G330" s="142"/>
    </row>
    <row r="331" spans="1:7" s="143" customFormat="1" ht="30" x14ac:dyDescent="0.25">
      <c r="A331" s="137">
        <v>330</v>
      </c>
      <c r="B331" s="138" t="s">
        <v>993</v>
      </c>
      <c r="C331" s="139" t="s">
        <v>994</v>
      </c>
      <c r="D331" s="139" t="s">
        <v>995</v>
      </c>
      <c r="E331" s="140" t="s">
        <v>20</v>
      </c>
      <c r="F331" s="141">
        <v>20480</v>
      </c>
      <c r="G331" s="142"/>
    </row>
    <row r="332" spans="1:7" s="143" customFormat="1" ht="30" x14ac:dyDescent="0.25">
      <c r="A332" s="137">
        <v>331</v>
      </c>
      <c r="B332" s="138" t="s">
        <v>996</v>
      </c>
      <c r="C332" s="139" t="s">
        <v>997</v>
      </c>
      <c r="D332" s="139" t="s">
        <v>998</v>
      </c>
      <c r="E332" s="140" t="s">
        <v>20</v>
      </c>
      <c r="F332" s="141">
        <v>20480</v>
      </c>
      <c r="G332" s="142"/>
    </row>
    <row r="333" spans="1:7" s="143" customFormat="1" ht="75" x14ac:dyDescent="0.25">
      <c r="A333" s="137">
        <v>332</v>
      </c>
      <c r="B333" s="138" t="s">
        <v>999</v>
      </c>
      <c r="C333" s="139" t="s">
        <v>1000</v>
      </c>
      <c r="D333" s="139" t="s">
        <v>1001</v>
      </c>
      <c r="E333" s="140" t="s">
        <v>13</v>
      </c>
      <c r="F333" s="141">
        <v>4096</v>
      </c>
      <c r="G333" s="142"/>
    </row>
    <row r="334" spans="1:7" s="143" customFormat="1" ht="45" x14ac:dyDescent="0.25">
      <c r="A334" s="137">
        <v>333</v>
      </c>
      <c r="B334" s="138" t="s">
        <v>1002</v>
      </c>
      <c r="C334" s="139" t="s">
        <v>1003</v>
      </c>
      <c r="D334" s="139" t="s">
        <v>1004</v>
      </c>
      <c r="E334" s="140" t="s">
        <v>6</v>
      </c>
      <c r="F334" s="141">
        <v>512</v>
      </c>
      <c r="G334" s="142"/>
    </row>
    <row r="335" spans="1:7" s="143" customFormat="1" ht="30" x14ac:dyDescent="0.25">
      <c r="A335" s="137">
        <v>334</v>
      </c>
      <c r="B335" s="138" t="s">
        <v>1005</v>
      </c>
      <c r="C335" s="139" t="s">
        <v>1006</v>
      </c>
      <c r="D335" s="139" t="s">
        <v>1007</v>
      </c>
      <c r="E335" s="140" t="s">
        <v>6</v>
      </c>
      <c r="F335" s="141">
        <v>512</v>
      </c>
      <c r="G335" s="142"/>
    </row>
    <row r="336" spans="1:7" s="143" customFormat="1" ht="30" x14ac:dyDescent="0.25">
      <c r="A336" s="137">
        <v>335</v>
      </c>
      <c r="B336" s="138" t="s">
        <v>1008</v>
      </c>
      <c r="C336" s="139" t="s">
        <v>1009</v>
      </c>
      <c r="D336" s="139" t="s">
        <v>1010</v>
      </c>
      <c r="E336" s="140" t="s">
        <v>42</v>
      </c>
      <c r="F336" s="141">
        <v>128</v>
      </c>
      <c r="G336" s="142"/>
    </row>
    <row r="337" spans="1:7" s="143" customFormat="1" ht="45" x14ac:dyDescent="0.25">
      <c r="A337" s="137">
        <v>336</v>
      </c>
      <c r="B337" s="138" t="s">
        <v>1011</v>
      </c>
      <c r="C337" s="139" t="s">
        <v>1012</v>
      </c>
      <c r="D337" s="139" t="s">
        <v>1013</v>
      </c>
      <c r="E337" s="140" t="s">
        <v>13</v>
      </c>
      <c r="F337" s="141">
        <v>6144</v>
      </c>
      <c r="G337" s="142"/>
    </row>
    <row r="338" spans="1:7" s="143" customFormat="1" ht="30" x14ac:dyDescent="0.25">
      <c r="A338" s="137">
        <v>337</v>
      </c>
      <c r="B338" s="138" t="s">
        <v>1014</v>
      </c>
      <c r="C338" s="139" t="s">
        <v>1015</v>
      </c>
      <c r="D338" s="139" t="s">
        <v>1016</v>
      </c>
      <c r="E338" s="140" t="s">
        <v>20</v>
      </c>
      <c r="F338" s="141">
        <v>20480</v>
      </c>
      <c r="G338" s="142"/>
    </row>
    <row r="339" spans="1:7" s="143" customFormat="1" ht="30" x14ac:dyDescent="0.25">
      <c r="A339" s="137">
        <v>338</v>
      </c>
      <c r="B339" s="138" t="s">
        <v>1017</v>
      </c>
      <c r="C339" s="139" t="s">
        <v>1018</v>
      </c>
      <c r="D339" s="139" t="s">
        <v>1019</v>
      </c>
      <c r="E339" s="140" t="s">
        <v>20</v>
      </c>
      <c r="F339" s="141">
        <v>20480</v>
      </c>
      <c r="G339" s="142"/>
    </row>
    <row r="340" spans="1:7" s="143" customFormat="1" ht="30" x14ac:dyDescent="0.25">
      <c r="A340" s="137">
        <v>339</v>
      </c>
      <c r="B340" s="138" t="s">
        <v>1020</v>
      </c>
      <c r="C340" s="139" t="s">
        <v>1021</v>
      </c>
      <c r="D340" s="139" t="s">
        <v>1022</v>
      </c>
      <c r="E340" s="140" t="s">
        <v>20</v>
      </c>
      <c r="F340" s="141">
        <v>20480</v>
      </c>
      <c r="G340" s="142"/>
    </row>
    <row r="341" spans="1:7" s="143" customFormat="1" ht="30" x14ac:dyDescent="0.25">
      <c r="A341" s="137">
        <v>340</v>
      </c>
      <c r="B341" s="138" t="s">
        <v>1023</v>
      </c>
      <c r="C341" s="139" t="s">
        <v>1024</v>
      </c>
      <c r="D341" s="139" t="s">
        <v>1025</v>
      </c>
      <c r="E341" s="140" t="s">
        <v>20</v>
      </c>
      <c r="F341" s="141">
        <v>20480</v>
      </c>
      <c r="G341" s="142"/>
    </row>
    <row r="342" spans="1:7" s="143" customFormat="1" ht="30" x14ac:dyDescent="0.25">
      <c r="A342" s="137">
        <v>341</v>
      </c>
      <c r="B342" s="138" t="s">
        <v>1026</v>
      </c>
      <c r="C342" s="139" t="s">
        <v>1027</v>
      </c>
      <c r="D342" s="139" t="s">
        <v>1028</v>
      </c>
      <c r="E342" s="140" t="s">
        <v>13</v>
      </c>
      <c r="F342" s="141">
        <v>1024</v>
      </c>
      <c r="G342" s="142"/>
    </row>
    <row r="343" spans="1:7" s="143" customFormat="1" ht="30" x14ac:dyDescent="0.25">
      <c r="A343" s="137">
        <v>342</v>
      </c>
      <c r="B343" s="138" t="s">
        <v>1029</v>
      </c>
      <c r="C343" s="139" t="s">
        <v>1030</v>
      </c>
      <c r="D343" s="139" t="s">
        <v>1031</v>
      </c>
      <c r="E343" s="140" t="s">
        <v>61</v>
      </c>
      <c r="F343" s="144">
        <v>1024</v>
      </c>
      <c r="G343" s="142"/>
    </row>
    <row r="344" spans="1:7" s="143" customFormat="1" ht="30" x14ac:dyDescent="0.25">
      <c r="A344" s="137">
        <v>343</v>
      </c>
      <c r="B344" s="138" t="s">
        <v>1032</v>
      </c>
      <c r="C344" s="139" t="s">
        <v>1033</v>
      </c>
      <c r="D344" s="139" t="s">
        <v>1034</v>
      </c>
      <c r="E344" s="140" t="s">
        <v>61</v>
      </c>
      <c r="F344" s="144">
        <v>1024</v>
      </c>
      <c r="G344" s="142"/>
    </row>
    <row r="345" spans="1:7" s="143" customFormat="1" ht="30" x14ac:dyDescent="0.25">
      <c r="A345" s="137">
        <v>344</v>
      </c>
      <c r="B345" s="138" t="s">
        <v>2186</v>
      </c>
      <c r="C345" s="139" t="s">
        <v>1036</v>
      </c>
      <c r="D345" s="139" t="s">
        <v>1037</v>
      </c>
      <c r="E345" s="140" t="s">
        <v>2164</v>
      </c>
      <c r="F345" s="141">
        <v>20480</v>
      </c>
      <c r="G345" s="142"/>
    </row>
    <row r="346" spans="1:7" s="143" customFormat="1" ht="30" x14ac:dyDescent="0.25">
      <c r="A346" s="137">
        <v>345</v>
      </c>
      <c r="B346" s="138" t="s">
        <v>1038</v>
      </c>
      <c r="C346" s="139" t="s">
        <v>1039</v>
      </c>
      <c r="D346" s="139" t="s">
        <v>1040</v>
      </c>
      <c r="E346" s="140" t="s">
        <v>20</v>
      </c>
      <c r="F346" s="141">
        <v>20480</v>
      </c>
      <c r="G346" s="142"/>
    </row>
    <row r="347" spans="1:7" s="143" customFormat="1" ht="30" x14ac:dyDescent="0.25">
      <c r="A347" s="137">
        <v>346</v>
      </c>
      <c r="B347" s="138" t="s">
        <v>1041</v>
      </c>
      <c r="C347" s="139" t="s">
        <v>1042</v>
      </c>
      <c r="D347" s="139" t="s">
        <v>1043</v>
      </c>
      <c r="E347" s="140" t="s">
        <v>13</v>
      </c>
      <c r="F347" s="141">
        <v>256</v>
      </c>
      <c r="G347" s="142"/>
    </row>
    <row r="348" spans="1:7" s="143" customFormat="1" ht="60" x14ac:dyDescent="0.25">
      <c r="A348" s="137">
        <v>347</v>
      </c>
      <c r="B348" s="138" t="s">
        <v>2142</v>
      </c>
      <c r="C348" s="139" t="s">
        <v>1044</v>
      </c>
      <c r="D348" s="139" t="s">
        <v>1045</v>
      </c>
      <c r="E348" s="140" t="s">
        <v>20</v>
      </c>
      <c r="F348" s="141">
        <v>20480</v>
      </c>
      <c r="G348" s="142"/>
    </row>
    <row r="349" spans="1:7" s="143" customFormat="1" ht="60" x14ac:dyDescent="0.25">
      <c r="A349" s="137">
        <v>348</v>
      </c>
      <c r="B349" s="138" t="s">
        <v>1046</v>
      </c>
      <c r="C349" s="139" t="s">
        <v>1047</v>
      </c>
      <c r="D349" s="139" t="s">
        <v>1048</v>
      </c>
      <c r="E349" s="140" t="s">
        <v>6</v>
      </c>
      <c r="F349" s="141">
        <v>512</v>
      </c>
      <c r="G349" s="142"/>
    </row>
    <row r="350" spans="1:7" s="143" customFormat="1" ht="30" x14ac:dyDescent="0.25">
      <c r="A350" s="137">
        <v>349</v>
      </c>
      <c r="B350" s="138" t="s">
        <v>1049</v>
      </c>
      <c r="C350" s="139" t="s">
        <v>1050</v>
      </c>
      <c r="D350" s="139" t="s">
        <v>1051</v>
      </c>
      <c r="E350" s="140" t="s">
        <v>13</v>
      </c>
      <c r="F350" s="141">
        <v>6144</v>
      </c>
      <c r="G350" s="142"/>
    </row>
    <row r="351" spans="1:7" s="143" customFormat="1" ht="30" x14ac:dyDescent="0.25">
      <c r="A351" s="137">
        <v>350</v>
      </c>
      <c r="B351" s="138" t="s">
        <v>1052</v>
      </c>
      <c r="C351" s="139" t="s">
        <v>1053</v>
      </c>
      <c r="D351" s="139" t="s">
        <v>1054</v>
      </c>
      <c r="E351" s="140" t="s">
        <v>42</v>
      </c>
      <c r="F351" s="141">
        <v>128</v>
      </c>
      <c r="G351" s="142"/>
    </row>
    <row r="352" spans="1:7" s="143" customFormat="1" ht="45" x14ac:dyDescent="0.25">
      <c r="A352" s="137">
        <v>351</v>
      </c>
      <c r="B352" s="138" t="s">
        <v>1055</v>
      </c>
      <c r="C352" s="139" t="s">
        <v>1056</v>
      </c>
      <c r="D352" s="139" t="s">
        <v>1057</v>
      </c>
      <c r="E352" s="140" t="s">
        <v>20</v>
      </c>
      <c r="F352" s="141">
        <v>20480</v>
      </c>
      <c r="G352" s="142"/>
    </row>
    <row r="353" spans="1:7" s="143" customFormat="1" ht="90" x14ac:dyDescent="0.25">
      <c r="A353" s="137">
        <v>352</v>
      </c>
      <c r="B353" s="138" t="s">
        <v>1058</v>
      </c>
      <c r="C353" s="139" t="s">
        <v>1059</v>
      </c>
      <c r="D353" s="139" t="s">
        <v>1060</v>
      </c>
      <c r="E353" s="140" t="s">
        <v>13</v>
      </c>
      <c r="F353" s="141">
        <v>3072</v>
      </c>
      <c r="G353" s="142"/>
    </row>
    <row r="354" spans="1:7" s="143" customFormat="1" ht="30" x14ac:dyDescent="0.25">
      <c r="A354" s="137">
        <v>353</v>
      </c>
      <c r="B354" s="138" t="s">
        <v>1061</v>
      </c>
      <c r="C354" s="139" t="s">
        <v>1062</v>
      </c>
      <c r="D354" s="139" t="s">
        <v>1063</v>
      </c>
      <c r="E354" s="140" t="s">
        <v>13</v>
      </c>
      <c r="F354" s="141">
        <v>6144</v>
      </c>
      <c r="G354" s="142"/>
    </row>
    <row r="355" spans="1:7" s="143" customFormat="1" ht="30" x14ac:dyDescent="0.25">
      <c r="A355" s="137">
        <v>354</v>
      </c>
      <c r="B355" s="138" t="s">
        <v>1064</v>
      </c>
      <c r="C355" s="139" t="s">
        <v>1065</v>
      </c>
      <c r="D355" s="139" t="s">
        <v>1066</v>
      </c>
      <c r="E355" s="140" t="s">
        <v>61</v>
      </c>
      <c r="F355" s="144">
        <v>1024</v>
      </c>
      <c r="G355" s="142"/>
    </row>
    <row r="356" spans="1:7" s="143" customFormat="1" ht="30" x14ac:dyDescent="0.25">
      <c r="A356" s="137">
        <v>355</v>
      </c>
      <c r="B356" s="138" t="s">
        <v>1067</v>
      </c>
      <c r="C356" s="139" t="s">
        <v>1068</v>
      </c>
      <c r="D356" s="139" t="s">
        <v>1069</v>
      </c>
      <c r="E356" s="140" t="s">
        <v>20</v>
      </c>
      <c r="F356" s="141">
        <v>20480</v>
      </c>
      <c r="G356" s="142"/>
    </row>
    <row r="357" spans="1:7" s="143" customFormat="1" ht="30" x14ac:dyDescent="0.25">
      <c r="A357" s="137">
        <v>356</v>
      </c>
      <c r="B357" s="138" t="s">
        <v>1070</v>
      </c>
      <c r="C357" s="139" t="s">
        <v>1071</v>
      </c>
      <c r="D357" s="139" t="s">
        <v>1072</v>
      </c>
      <c r="E357" s="140" t="s">
        <v>13</v>
      </c>
      <c r="F357" s="141">
        <v>6144</v>
      </c>
      <c r="G357" s="142"/>
    </row>
    <row r="358" spans="1:7" s="143" customFormat="1" ht="30" x14ac:dyDescent="0.25">
      <c r="A358" s="137">
        <v>357</v>
      </c>
      <c r="B358" s="138" t="s">
        <v>1073</v>
      </c>
      <c r="C358" s="139" t="s">
        <v>1074</v>
      </c>
      <c r="D358" s="139" t="s">
        <v>1075</v>
      </c>
      <c r="E358" s="140" t="s">
        <v>20</v>
      </c>
      <c r="F358" s="141">
        <v>20480</v>
      </c>
      <c r="G358" s="142"/>
    </row>
    <row r="359" spans="1:7" s="143" customFormat="1" ht="30" x14ac:dyDescent="0.25">
      <c r="A359" s="137">
        <v>358</v>
      </c>
      <c r="B359" s="138" t="s">
        <v>1076</v>
      </c>
      <c r="C359" s="139" t="s">
        <v>1077</v>
      </c>
      <c r="D359" s="139" t="s">
        <v>1078</v>
      </c>
      <c r="E359" s="140" t="s">
        <v>13</v>
      </c>
      <c r="F359" s="141">
        <v>4096</v>
      </c>
      <c r="G359" s="142"/>
    </row>
    <row r="360" spans="1:7" s="143" customFormat="1" ht="30" x14ac:dyDescent="0.25">
      <c r="A360" s="137">
        <v>359</v>
      </c>
      <c r="B360" s="138" t="s">
        <v>1079</v>
      </c>
      <c r="C360" s="139" t="s">
        <v>1080</v>
      </c>
      <c r="D360" s="139" t="s">
        <v>1081</v>
      </c>
      <c r="E360" s="140" t="s">
        <v>20</v>
      </c>
      <c r="F360" s="141">
        <v>20480</v>
      </c>
      <c r="G360" s="142"/>
    </row>
    <row r="361" spans="1:7" s="143" customFormat="1" ht="30" x14ac:dyDescent="0.25">
      <c r="A361" s="137">
        <v>360</v>
      </c>
      <c r="B361" s="138" t="s">
        <v>1082</v>
      </c>
      <c r="C361" s="139" t="s">
        <v>1083</v>
      </c>
      <c r="D361" s="139" t="s">
        <v>1084</v>
      </c>
      <c r="E361" s="140" t="s">
        <v>13</v>
      </c>
      <c r="F361" s="141">
        <v>512</v>
      </c>
      <c r="G361" s="142"/>
    </row>
    <row r="362" spans="1:7" s="143" customFormat="1" ht="30" x14ac:dyDescent="0.25">
      <c r="A362" s="137">
        <v>361</v>
      </c>
      <c r="B362" s="138" t="s">
        <v>1085</v>
      </c>
      <c r="C362" s="139" t="s">
        <v>1086</v>
      </c>
      <c r="D362" s="139" t="s">
        <v>1087</v>
      </c>
      <c r="E362" s="140" t="s">
        <v>42</v>
      </c>
      <c r="F362" s="141">
        <v>128</v>
      </c>
      <c r="G362" s="142"/>
    </row>
    <row r="363" spans="1:7" s="143" customFormat="1" ht="45" x14ac:dyDescent="0.25">
      <c r="A363" s="137">
        <v>362</v>
      </c>
      <c r="B363" s="138" t="s">
        <v>1088</v>
      </c>
      <c r="C363" s="139" t="s">
        <v>1089</v>
      </c>
      <c r="D363" s="139" t="s">
        <v>1090</v>
      </c>
      <c r="E363" s="140" t="s">
        <v>13</v>
      </c>
      <c r="F363" s="141">
        <v>6144</v>
      </c>
      <c r="G363" s="142"/>
    </row>
    <row r="364" spans="1:7" s="143" customFormat="1" ht="30" x14ac:dyDescent="0.25">
      <c r="A364" s="137">
        <v>363</v>
      </c>
      <c r="B364" s="138" t="s">
        <v>1091</v>
      </c>
      <c r="C364" s="139" t="s">
        <v>1092</v>
      </c>
      <c r="D364" s="139" t="s">
        <v>1093</v>
      </c>
      <c r="E364" s="140" t="s">
        <v>61</v>
      </c>
      <c r="F364" s="144">
        <v>1024</v>
      </c>
      <c r="G364" s="142"/>
    </row>
    <row r="365" spans="1:7" s="143" customFormat="1" ht="30" x14ac:dyDescent="0.25">
      <c r="A365" s="137">
        <v>364</v>
      </c>
      <c r="B365" s="138" t="s">
        <v>1094</v>
      </c>
      <c r="C365" s="139" t="s">
        <v>1095</v>
      </c>
      <c r="D365" s="139" t="s">
        <v>1096</v>
      </c>
      <c r="E365" s="140" t="s">
        <v>61</v>
      </c>
      <c r="F365" s="144">
        <v>1024</v>
      </c>
      <c r="G365" s="142"/>
    </row>
    <row r="366" spans="1:7" s="143" customFormat="1" ht="30" x14ac:dyDescent="0.25">
      <c r="A366" s="137">
        <v>365</v>
      </c>
      <c r="B366" s="138" t="s">
        <v>1097</v>
      </c>
      <c r="C366" s="139" t="s">
        <v>1098</v>
      </c>
      <c r="D366" s="139" t="s">
        <v>1099</v>
      </c>
      <c r="E366" s="140" t="s">
        <v>13</v>
      </c>
      <c r="F366" s="141">
        <v>6144</v>
      </c>
      <c r="G366" s="142"/>
    </row>
    <row r="367" spans="1:7" s="143" customFormat="1" ht="30" x14ac:dyDescent="0.25">
      <c r="A367" s="137">
        <v>366</v>
      </c>
      <c r="B367" s="138" t="s">
        <v>1100</v>
      </c>
      <c r="C367" s="139" t="s">
        <v>1101</v>
      </c>
      <c r="D367" s="139" t="s">
        <v>1102</v>
      </c>
      <c r="E367" s="140" t="s">
        <v>13</v>
      </c>
      <c r="F367" s="141">
        <v>1024</v>
      </c>
      <c r="G367" s="142"/>
    </row>
    <row r="368" spans="1:7" s="143" customFormat="1" ht="30" x14ac:dyDescent="0.25">
      <c r="A368" s="137">
        <v>367</v>
      </c>
      <c r="B368" s="138" t="s">
        <v>1103</v>
      </c>
      <c r="C368" s="139" t="s">
        <v>1104</v>
      </c>
      <c r="D368" s="139" t="s">
        <v>1105</v>
      </c>
      <c r="E368" s="140" t="s">
        <v>13</v>
      </c>
      <c r="F368" s="141">
        <v>128</v>
      </c>
      <c r="G368" s="142"/>
    </row>
    <row r="369" spans="1:7" s="143" customFormat="1" ht="30" x14ac:dyDescent="0.25">
      <c r="A369" s="137">
        <v>368</v>
      </c>
      <c r="B369" s="138" t="s">
        <v>1106</v>
      </c>
      <c r="C369" s="139" t="s">
        <v>1107</v>
      </c>
      <c r="D369" s="139" t="s">
        <v>1108</v>
      </c>
      <c r="E369" s="140" t="s">
        <v>61</v>
      </c>
      <c r="F369" s="144">
        <v>1024</v>
      </c>
      <c r="G369" s="142"/>
    </row>
    <row r="370" spans="1:7" s="143" customFormat="1" ht="30" x14ac:dyDescent="0.25">
      <c r="A370" s="137">
        <v>369</v>
      </c>
      <c r="B370" s="138" t="s">
        <v>1109</v>
      </c>
      <c r="C370" s="139" t="s">
        <v>1110</v>
      </c>
      <c r="D370" s="139" t="s">
        <v>1111</v>
      </c>
      <c r="E370" s="140" t="s">
        <v>13</v>
      </c>
      <c r="F370" s="141">
        <v>128</v>
      </c>
      <c r="G370" s="142"/>
    </row>
    <row r="371" spans="1:7" s="143" customFormat="1" ht="30" x14ac:dyDescent="0.25">
      <c r="A371" s="137">
        <v>370</v>
      </c>
      <c r="B371" s="138" t="s">
        <v>2286</v>
      </c>
      <c r="C371" s="139" t="s">
        <v>1113</v>
      </c>
      <c r="D371" s="139" t="s">
        <v>1114</v>
      </c>
      <c r="E371" s="140" t="s">
        <v>20</v>
      </c>
      <c r="F371" s="141">
        <v>20480</v>
      </c>
      <c r="G371" s="142"/>
    </row>
    <row r="372" spans="1:7" s="143" customFormat="1" ht="30" x14ac:dyDescent="0.25">
      <c r="A372" s="137">
        <v>371</v>
      </c>
      <c r="B372" s="138" t="s">
        <v>1115</v>
      </c>
      <c r="C372" s="139" t="s">
        <v>1116</v>
      </c>
      <c r="D372" s="139" t="s">
        <v>1117</v>
      </c>
      <c r="E372" s="140" t="s">
        <v>61</v>
      </c>
      <c r="F372" s="144">
        <v>1024</v>
      </c>
      <c r="G372" s="142"/>
    </row>
    <row r="373" spans="1:7" s="143" customFormat="1" ht="30" x14ac:dyDescent="0.25">
      <c r="A373" s="137">
        <v>372</v>
      </c>
      <c r="B373" s="138" t="s">
        <v>1118</v>
      </c>
      <c r="C373" s="139" t="s">
        <v>1119</v>
      </c>
      <c r="D373" s="139" t="s">
        <v>1120</v>
      </c>
      <c r="E373" s="140" t="s">
        <v>13</v>
      </c>
      <c r="F373" s="141">
        <v>128</v>
      </c>
      <c r="G373" s="142"/>
    </row>
    <row r="374" spans="1:7" s="143" customFormat="1" ht="45" x14ac:dyDescent="0.25">
      <c r="A374" s="137">
        <v>373</v>
      </c>
      <c r="B374" s="138" t="s">
        <v>1121</v>
      </c>
      <c r="C374" s="139" t="s">
        <v>1122</v>
      </c>
      <c r="D374" s="139" t="s">
        <v>1123</v>
      </c>
      <c r="E374" s="140" t="s">
        <v>13</v>
      </c>
      <c r="F374" s="141">
        <v>128</v>
      </c>
      <c r="G374" s="142"/>
    </row>
    <row r="375" spans="1:7" s="143" customFormat="1" ht="30" x14ac:dyDescent="0.25">
      <c r="A375" s="137">
        <v>374</v>
      </c>
      <c r="B375" s="138" t="s">
        <v>1124</v>
      </c>
      <c r="C375" s="139" t="s">
        <v>1125</v>
      </c>
      <c r="D375" s="139" t="s">
        <v>1126</v>
      </c>
      <c r="E375" s="140" t="s">
        <v>13</v>
      </c>
      <c r="F375" s="141">
        <v>128</v>
      </c>
      <c r="G375" s="142"/>
    </row>
    <row r="376" spans="1:7" s="143" customFormat="1" ht="30" x14ac:dyDescent="0.25">
      <c r="A376" s="137">
        <v>375</v>
      </c>
      <c r="B376" s="138" t="s">
        <v>1127</v>
      </c>
      <c r="C376" s="139" t="s">
        <v>1128</v>
      </c>
      <c r="D376" s="139" t="s">
        <v>1129</v>
      </c>
      <c r="E376" s="140" t="s">
        <v>61</v>
      </c>
      <c r="F376" s="144">
        <v>1024</v>
      </c>
      <c r="G376" s="142"/>
    </row>
    <row r="377" spans="1:7" s="143" customFormat="1" ht="30" x14ac:dyDescent="0.25">
      <c r="A377" s="137">
        <v>376</v>
      </c>
      <c r="B377" s="138" t="s">
        <v>1130</v>
      </c>
      <c r="C377" s="139" t="s">
        <v>1131</v>
      </c>
      <c r="D377" s="139" t="s">
        <v>1132</v>
      </c>
      <c r="E377" s="140" t="s">
        <v>61</v>
      </c>
      <c r="F377" s="144">
        <v>1024</v>
      </c>
      <c r="G377" s="142"/>
    </row>
    <row r="378" spans="1:7" s="143" customFormat="1" ht="45" x14ac:dyDescent="0.25">
      <c r="A378" s="137">
        <v>377</v>
      </c>
      <c r="B378" s="138" t="s">
        <v>1133</v>
      </c>
      <c r="C378" s="139" t="s">
        <v>1134</v>
      </c>
      <c r="D378" s="139" t="s">
        <v>1135</v>
      </c>
      <c r="E378" s="140" t="s">
        <v>42</v>
      </c>
      <c r="F378" s="141">
        <v>128</v>
      </c>
      <c r="G378" s="142"/>
    </row>
    <row r="379" spans="1:7" s="143" customFormat="1" ht="75" x14ac:dyDescent="0.25">
      <c r="A379" s="137">
        <v>378</v>
      </c>
      <c r="B379" s="138" t="s">
        <v>2286</v>
      </c>
      <c r="C379" s="139" t="s">
        <v>1137</v>
      </c>
      <c r="D379" s="139" t="s">
        <v>1138</v>
      </c>
      <c r="E379" s="140" t="s">
        <v>20</v>
      </c>
      <c r="F379" s="141">
        <v>20480</v>
      </c>
      <c r="G379" s="142"/>
    </row>
    <row r="380" spans="1:7" s="143" customFormat="1" ht="30" x14ac:dyDescent="0.25">
      <c r="A380" s="137">
        <v>379</v>
      </c>
      <c r="B380" s="138" t="s">
        <v>1139</v>
      </c>
      <c r="C380" s="139" t="s">
        <v>1140</v>
      </c>
      <c r="D380" s="139" t="s">
        <v>1141</v>
      </c>
      <c r="E380" s="140" t="s">
        <v>13</v>
      </c>
      <c r="F380" s="141">
        <v>1024</v>
      </c>
      <c r="G380" s="142"/>
    </row>
    <row r="381" spans="1:7" s="143" customFormat="1" ht="45" x14ac:dyDescent="0.25">
      <c r="A381" s="137">
        <v>380</v>
      </c>
      <c r="B381" s="138" t="s">
        <v>1142</v>
      </c>
      <c r="C381" s="139" t="s">
        <v>1143</v>
      </c>
      <c r="D381" s="139" t="s">
        <v>1144</v>
      </c>
      <c r="E381" s="140" t="s">
        <v>13</v>
      </c>
      <c r="F381" s="141">
        <v>128</v>
      </c>
      <c r="G381" s="142"/>
    </row>
    <row r="382" spans="1:7" s="143" customFormat="1" ht="45" x14ac:dyDescent="0.25">
      <c r="A382" s="137">
        <v>381</v>
      </c>
      <c r="B382" s="138" t="s">
        <v>1145</v>
      </c>
      <c r="C382" s="139" t="s">
        <v>1146</v>
      </c>
      <c r="D382" s="139" t="s">
        <v>1147</v>
      </c>
      <c r="E382" s="140" t="s">
        <v>13</v>
      </c>
      <c r="F382" s="141">
        <v>1024</v>
      </c>
      <c r="G382" s="142"/>
    </row>
    <row r="383" spans="1:7" s="143" customFormat="1" ht="45" x14ac:dyDescent="0.25">
      <c r="A383" s="137">
        <v>382</v>
      </c>
      <c r="B383" s="138" t="s">
        <v>1148</v>
      </c>
      <c r="C383" s="139" t="s">
        <v>1149</v>
      </c>
      <c r="D383" s="139" t="s">
        <v>1150</v>
      </c>
      <c r="E383" s="140" t="s">
        <v>20</v>
      </c>
      <c r="F383" s="141">
        <v>20480</v>
      </c>
      <c r="G383" s="142"/>
    </row>
    <row r="384" spans="1:7" s="143" customFormat="1" ht="45" x14ac:dyDescent="0.25">
      <c r="A384" s="137">
        <v>383</v>
      </c>
      <c r="B384" s="138" t="s">
        <v>1151</v>
      </c>
      <c r="C384" s="139" t="s">
        <v>1152</v>
      </c>
      <c r="D384" s="139" t="s">
        <v>1153</v>
      </c>
      <c r="E384" s="140" t="s">
        <v>13</v>
      </c>
      <c r="F384" s="141">
        <v>6144</v>
      </c>
      <c r="G384" s="142"/>
    </row>
    <row r="385" spans="1:7" s="143" customFormat="1" ht="45" x14ac:dyDescent="0.25">
      <c r="A385" s="137">
        <v>384</v>
      </c>
      <c r="B385" s="138" t="s">
        <v>1154</v>
      </c>
      <c r="C385" s="139" t="s">
        <v>1155</v>
      </c>
      <c r="D385" s="139" t="s">
        <v>1156</v>
      </c>
      <c r="E385" s="140" t="s">
        <v>61</v>
      </c>
      <c r="F385" s="144">
        <v>1024</v>
      </c>
      <c r="G385" s="142"/>
    </row>
    <row r="386" spans="1:7" s="143" customFormat="1" ht="45" x14ac:dyDescent="0.25">
      <c r="A386" s="137">
        <v>385</v>
      </c>
      <c r="B386" s="138" t="s">
        <v>1157</v>
      </c>
      <c r="C386" s="139" t="s">
        <v>1158</v>
      </c>
      <c r="D386" s="139" t="s">
        <v>1159</v>
      </c>
      <c r="E386" s="140" t="s">
        <v>61</v>
      </c>
      <c r="F386" s="144">
        <v>1024</v>
      </c>
      <c r="G386" s="142"/>
    </row>
    <row r="387" spans="1:7" s="143" customFormat="1" ht="45" x14ac:dyDescent="0.25">
      <c r="A387" s="137">
        <v>386</v>
      </c>
      <c r="B387" s="138" t="s">
        <v>1160</v>
      </c>
      <c r="C387" s="139" t="s">
        <v>1161</v>
      </c>
      <c r="D387" s="139" t="s">
        <v>1162</v>
      </c>
      <c r="E387" s="140" t="s">
        <v>61</v>
      </c>
      <c r="F387" s="144">
        <v>1024</v>
      </c>
      <c r="G387" s="142"/>
    </row>
    <row r="388" spans="1:7" s="143" customFormat="1" ht="45" x14ac:dyDescent="0.25">
      <c r="A388" s="137">
        <v>387</v>
      </c>
      <c r="B388" s="138" t="s">
        <v>1163</v>
      </c>
      <c r="C388" s="139" t="s">
        <v>1164</v>
      </c>
      <c r="D388" s="139" t="s">
        <v>1165</v>
      </c>
      <c r="E388" s="140" t="s">
        <v>13</v>
      </c>
      <c r="F388" s="141">
        <v>512</v>
      </c>
      <c r="G388" s="142"/>
    </row>
    <row r="389" spans="1:7" s="143" customFormat="1" ht="45" x14ac:dyDescent="0.25">
      <c r="A389" s="137">
        <v>388</v>
      </c>
      <c r="B389" s="138" t="s">
        <v>1166</v>
      </c>
      <c r="C389" s="139" t="s">
        <v>1167</v>
      </c>
      <c r="D389" s="139" t="s">
        <v>1168</v>
      </c>
      <c r="E389" s="140" t="s">
        <v>13</v>
      </c>
      <c r="F389" s="141">
        <v>3072</v>
      </c>
      <c r="G389" s="142"/>
    </row>
    <row r="390" spans="1:7" s="143" customFormat="1" ht="45" x14ac:dyDescent="0.25">
      <c r="A390" s="137">
        <v>389</v>
      </c>
      <c r="B390" s="138" t="s">
        <v>1169</v>
      </c>
      <c r="C390" s="139" t="s">
        <v>1170</v>
      </c>
      <c r="D390" s="139" t="s">
        <v>2287</v>
      </c>
      <c r="E390" s="140" t="s">
        <v>61</v>
      </c>
      <c r="F390" s="141">
        <v>1024</v>
      </c>
      <c r="G390" s="142"/>
    </row>
    <row r="391" spans="1:7" s="143" customFormat="1" ht="60" x14ac:dyDescent="0.25">
      <c r="A391" s="137">
        <v>390</v>
      </c>
      <c r="B391" s="138" t="s">
        <v>1172</v>
      </c>
      <c r="C391" s="139" t="s">
        <v>1173</v>
      </c>
      <c r="D391" s="139" t="s">
        <v>1174</v>
      </c>
      <c r="E391" s="140" t="s">
        <v>13</v>
      </c>
      <c r="F391" s="141">
        <v>128</v>
      </c>
      <c r="G391" s="142"/>
    </row>
    <row r="392" spans="1:7" s="143" customFormat="1" ht="45" x14ac:dyDescent="0.25">
      <c r="A392" s="137">
        <v>391</v>
      </c>
      <c r="B392" s="138" t="s">
        <v>1175</v>
      </c>
      <c r="C392" s="139" t="s">
        <v>1176</v>
      </c>
      <c r="D392" s="139" t="s">
        <v>1177</v>
      </c>
      <c r="E392" s="140" t="s">
        <v>13</v>
      </c>
      <c r="F392" s="141">
        <v>1024</v>
      </c>
      <c r="G392" s="142"/>
    </row>
    <row r="393" spans="1:7" s="143" customFormat="1" ht="45" x14ac:dyDescent="0.25">
      <c r="A393" s="137">
        <v>392</v>
      </c>
      <c r="B393" s="138" t="s">
        <v>1178</v>
      </c>
      <c r="C393" s="139" t="s">
        <v>1179</v>
      </c>
      <c r="D393" s="139" t="s">
        <v>1180</v>
      </c>
      <c r="E393" s="140" t="s">
        <v>13</v>
      </c>
      <c r="F393" s="141">
        <v>512</v>
      </c>
      <c r="G393" s="142"/>
    </row>
    <row r="394" spans="1:7" s="143" customFormat="1" ht="45" x14ac:dyDescent="0.25">
      <c r="A394" s="137">
        <v>393</v>
      </c>
      <c r="B394" s="138" t="s">
        <v>1181</v>
      </c>
      <c r="C394" s="139" t="s">
        <v>1182</v>
      </c>
      <c r="D394" s="139" t="s">
        <v>1183</v>
      </c>
      <c r="E394" s="140" t="s">
        <v>42</v>
      </c>
      <c r="F394" s="141">
        <v>1024</v>
      </c>
      <c r="G394" s="142"/>
    </row>
    <row r="395" spans="1:7" s="143" customFormat="1" ht="45" x14ac:dyDescent="0.25">
      <c r="A395" s="137">
        <v>394</v>
      </c>
      <c r="B395" s="138" t="s">
        <v>1184</v>
      </c>
      <c r="C395" s="139" t="s">
        <v>1185</v>
      </c>
      <c r="D395" s="139" t="s">
        <v>1186</v>
      </c>
      <c r="E395" s="140" t="s">
        <v>42</v>
      </c>
      <c r="F395" s="141">
        <v>128</v>
      </c>
      <c r="G395" s="142"/>
    </row>
    <row r="396" spans="1:7" s="143" customFormat="1" ht="45" x14ac:dyDescent="0.25">
      <c r="A396" s="137">
        <v>395</v>
      </c>
      <c r="B396" s="138" t="s">
        <v>1187</v>
      </c>
      <c r="C396" s="139" t="s">
        <v>1188</v>
      </c>
      <c r="D396" s="139" t="s">
        <v>1189</v>
      </c>
      <c r="E396" s="140" t="s">
        <v>13</v>
      </c>
      <c r="F396" s="141">
        <v>1024</v>
      </c>
      <c r="G396" s="142"/>
    </row>
    <row r="397" spans="1:7" s="143" customFormat="1" ht="60" x14ac:dyDescent="0.25">
      <c r="A397" s="137">
        <v>396</v>
      </c>
      <c r="B397" s="138" t="s">
        <v>1190</v>
      </c>
      <c r="C397" s="139" t="s">
        <v>1191</v>
      </c>
      <c r="D397" s="139" t="s">
        <v>1192</v>
      </c>
      <c r="E397" s="140" t="s">
        <v>13</v>
      </c>
      <c r="F397" s="141">
        <v>512</v>
      </c>
      <c r="G397" s="142"/>
    </row>
    <row r="398" spans="1:7" s="143" customFormat="1" ht="105" x14ac:dyDescent="0.25">
      <c r="A398" s="137">
        <v>397</v>
      </c>
      <c r="B398" s="138" t="s">
        <v>1193</v>
      </c>
      <c r="C398" s="139" t="s">
        <v>1194</v>
      </c>
      <c r="D398" s="139" t="s">
        <v>1195</v>
      </c>
      <c r="E398" s="140" t="s">
        <v>13</v>
      </c>
      <c r="F398" s="141">
        <v>1024</v>
      </c>
      <c r="G398" s="142"/>
    </row>
    <row r="399" spans="1:7" s="143" customFormat="1" ht="30" x14ac:dyDescent="0.25">
      <c r="A399" s="137">
        <v>398</v>
      </c>
      <c r="B399" s="138" t="s">
        <v>1196</v>
      </c>
      <c r="C399" s="139" t="s">
        <v>1197</v>
      </c>
      <c r="D399" s="139" t="s">
        <v>1198</v>
      </c>
      <c r="E399" s="140" t="s">
        <v>6</v>
      </c>
      <c r="F399" s="141">
        <v>512</v>
      </c>
      <c r="G399" s="142"/>
    </row>
    <row r="400" spans="1:7" s="143" customFormat="1" ht="30" x14ac:dyDescent="0.25">
      <c r="A400" s="137">
        <v>399</v>
      </c>
      <c r="B400" s="138" t="s">
        <v>1199</v>
      </c>
      <c r="C400" s="139" t="s">
        <v>1200</v>
      </c>
      <c r="D400" s="139" t="s">
        <v>1201</v>
      </c>
      <c r="E400" s="140" t="s">
        <v>13</v>
      </c>
      <c r="F400" s="141">
        <v>6144</v>
      </c>
      <c r="G400" s="142"/>
    </row>
    <row r="401" spans="1:7" s="143" customFormat="1" ht="30" x14ac:dyDescent="0.25">
      <c r="A401" s="137">
        <v>400</v>
      </c>
      <c r="B401" s="138" t="s">
        <v>1202</v>
      </c>
      <c r="C401" s="139" t="s">
        <v>1203</v>
      </c>
      <c r="D401" s="139" t="s">
        <v>1204</v>
      </c>
      <c r="E401" s="140" t="s">
        <v>13</v>
      </c>
      <c r="F401" s="141">
        <v>128</v>
      </c>
      <c r="G401" s="142"/>
    </row>
    <row r="402" spans="1:7" s="143" customFormat="1" ht="75" x14ac:dyDescent="0.25">
      <c r="A402" s="137">
        <v>401</v>
      </c>
      <c r="B402" s="138" t="s">
        <v>1205</v>
      </c>
      <c r="C402" s="139" t="s">
        <v>1206</v>
      </c>
      <c r="D402" s="139" t="s">
        <v>1207</v>
      </c>
      <c r="E402" s="140" t="s">
        <v>20</v>
      </c>
      <c r="F402" s="141">
        <v>20480</v>
      </c>
      <c r="G402" s="142"/>
    </row>
    <row r="403" spans="1:7" s="143" customFormat="1" ht="75" x14ac:dyDescent="0.25">
      <c r="A403" s="137">
        <v>402</v>
      </c>
      <c r="B403" s="138" t="s">
        <v>2266</v>
      </c>
      <c r="C403" s="139" t="s">
        <v>1206</v>
      </c>
      <c r="D403" s="139" t="s">
        <v>2265</v>
      </c>
      <c r="E403" s="140" t="s">
        <v>13</v>
      </c>
      <c r="F403" s="141">
        <v>4096</v>
      </c>
      <c r="G403" s="142"/>
    </row>
    <row r="404" spans="1:7" s="143" customFormat="1" ht="30" x14ac:dyDescent="0.25">
      <c r="A404" s="137">
        <v>403</v>
      </c>
      <c r="B404" s="138" t="s">
        <v>2262</v>
      </c>
      <c r="C404" s="139" t="s">
        <v>1209</v>
      </c>
      <c r="D404" s="139" t="s">
        <v>1210</v>
      </c>
      <c r="E404" s="140" t="s">
        <v>2005</v>
      </c>
      <c r="F404" s="141">
        <v>20480</v>
      </c>
      <c r="G404" s="142"/>
    </row>
    <row r="405" spans="1:7" s="143" customFormat="1" ht="30" x14ac:dyDescent="0.25">
      <c r="A405" s="137">
        <v>404</v>
      </c>
      <c r="B405" s="138" t="s">
        <v>1211</v>
      </c>
      <c r="C405" s="139" t="s">
        <v>1212</v>
      </c>
      <c r="D405" s="139" t="s">
        <v>1213</v>
      </c>
      <c r="E405" s="140" t="s">
        <v>13</v>
      </c>
      <c r="F405" s="141">
        <v>6144</v>
      </c>
      <c r="G405" s="142"/>
    </row>
    <row r="406" spans="1:7" s="143" customFormat="1" ht="30" x14ac:dyDescent="0.25">
      <c r="A406" s="137">
        <v>405</v>
      </c>
      <c r="B406" s="138" t="s">
        <v>1214</v>
      </c>
      <c r="C406" s="139" t="s">
        <v>1215</v>
      </c>
      <c r="D406" s="139" t="s">
        <v>1216</v>
      </c>
      <c r="E406" s="140" t="s">
        <v>13</v>
      </c>
      <c r="F406" s="141">
        <v>128</v>
      </c>
      <c r="G406" s="142"/>
    </row>
    <row r="407" spans="1:7" s="143" customFormat="1" ht="30" x14ac:dyDescent="0.25">
      <c r="A407" s="137">
        <v>406</v>
      </c>
      <c r="B407" s="138" t="s">
        <v>1217</v>
      </c>
      <c r="C407" s="139" t="s">
        <v>1218</v>
      </c>
      <c r="D407" s="139" t="s">
        <v>1219</v>
      </c>
      <c r="E407" s="140" t="s">
        <v>20</v>
      </c>
      <c r="F407" s="141">
        <v>20480</v>
      </c>
      <c r="G407" s="142"/>
    </row>
    <row r="408" spans="1:7" s="143" customFormat="1" ht="30" x14ac:dyDescent="0.25">
      <c r="A408" s="137">
        <v>407</v>
      </c>
      <c r="B408" s="138" t="s">
        <v>1220</v>
      </c>
      <c r="C408" s="139" t="s">
        <v>1221</v>
      </c>
      <c r="D408" s="139" t="s">
        <v>1222</v>
      </c>
      <c r="E408" s="140" t="s">
        <v>13</v>
      </c>
      <c r="F408" s="141">
        <v>6144</v>
      </c>
      <c r="G408" s="142"/>
    </row>
    <row r="409" spans="1:7" s="143" customFormat="1" ht="30" x14ac:dyDescent="0.25">
      <c r="A409" s="137">
        <v>408</v>
      </c>
      <c r="B409" s="138" t="s">
        <v>1223</v>
      </c>
      <c r="C409" s="139" t="s">
        <v>1224</v>
      </c>
      <c r="D409" s="139" t="s">
        <v>1225</v>
      </c>
      <c r="E409" s="140" t="s">
        <v>42</v>
      </c>
      <c r="F409" s="141">
        <v>128</v>
      </c>
      <c r="G409" s="142"/>
    </row>
    <row r="410" spans="1:7" s="143" customFormat="1" ht="30" x14ac:dyDescent="0.25">
      <c r="A410" s="137">
        <v>409</v>
      </c>
      <c r="B410" s="138" t="s">
        <v>1226</v>
      </c>
      <c r="C410" s="139" t="s">
        <v>1227</v>
      </c>
      <c r="D410" s="139" t="s">
        <v>1228</v>
      </c>
      <c r="E410" s="140" t="s">
        <v>13</v>
      </c>
      <c r="F410" s="141">
        <v>6144</v>
      </c>
      <c r="G410" s="142"/>
    </row>
    <row r="411" spans="1:7" s="143" customFormat="1" ht="30" x14ac:dyDescent="0.25">
      <c r="A411" s="137">
        <v>410</v>
      </c>
      <c r="B411" s="138" t="s">
        <v>1229</v>
      </c>
      <c r="C411" s="139" t="s">
        <v>1230</v>
      </c>
      <c r="D411" s="139" t="s">
        <v>1231</v>
      </c>
      <c r="E411" s="140" t="s">
        <v>42</v>
      </c>
      <c r="F411" s="141">
        <v>128</v>
      </c>
      <c r="G411" s="142"/>
    </row>
    <row r="412" spans="1:7" s="143" customFormat="1" ht="30" x14ac:dyDescent="0.25">
      <c r="A412" s="137">
        <v>411</v>
      </c>
      <c r="B412" s="138" t="s">
        <v>1232</v>
      </c>
      <c r="C412" s="139" t="s">
        <v>1233</v>
      </c>
      <c r="D412" s="139" t="s">
        <v>1234</v>
      </c>
      <c r="E412" s="140" t="s">
        <v>61</v>
      </c>
      <c r="F412" s="144">
        <v>1024</v>
      </c>
      <c r="G412" s="142"/>
    </row>
    <row r="413" spans="1:7" s="143" customFormat="1" ht="45" x14ac:dyDescent="0.25">
      <c r="A413" s="137">
        <v>412</v>
      </c>
      <c r="B413" s="138" t="s">
        <v>1235</v>
      </c>
      <c r="C413" s="139" t="s">
        <v>1236</v>
      </c>
      <c r="D413" s="139" t="s">
        <v>1237</v>
      </c>
      <c r="E413" s="140" t="s">
        <v>42</v>
      </c>
      <c r="F413" s="141">
        <v>128</v>
      </c>
      <c r="G413" s="142"/>
    </row>
    <row r="414" spans="1:7" s="143" customFormat="1" ht="30" x14ac:dyDescent="0.25">
      <c r="A414" s="137">
        <v>413</v>
      </c>
      <c r="B414" s="138" t="s">
        <v>1238</v>
      </c>
      <c r="C414" s="139" t="s">
        <v>1239</v>
      </c>
      <c r="D414" s="139" t="s">
        <v>1240</v>
      </c>
      <c r="E414" s="140" t="s">
        <v>42</v>
      </c>
      <c r="F414" s="141">
        <v>128</v>
      </c>
      <c r="G414" s="142"/>
    </row>
    <row r="415" spans="1:7" s="143" customFormat="1" ht="30" x14ac:dyDescent="0.25">
      <c r="A415" s="137">
        <v>414</v>
      </c>
      <c r="B415" s="138" t="s">
        <v>1241</v>
      </c>
      <c r="C415" s="139" t="s">
        <v>1242</v>
      </c>
      <c r="D415" s="139" t="s">
        <v>1243</v>
      </c>
      <c r="E415" s="140" t="s">
        <v>61</v>
      </c>
      <c r="F415" s="144">
        <v>1024</v>
      </c>
      <c r="G415" s="142"/>
    </row>
    <row r="416" spans="1:7" s="143" customFormat="1" ht="30" x14ac:dyDescent="0.25">
      <c r="A416" s="137">
        <v>415</v>
      </c>
      <c r="B416" s="138" t="s">
        <v>1244</v>
      </c>
      <c r="C416" s="139" t="s">
        <v>1245</v>
      </c>
      <c r="D416" s="139" t="s">
        <v>1246</v>
      </c>
      <c r="E416" s="140" t="s">
        <v>13</v>
      </c>
      <c r="F416" s="141">
        <v>128</v>
      </c>
      <c r="G416" s="142"/>
    </row>
    <row r="417" spans="1:7" s="143" customFormat="1" ht="30" x14ac:dyDescent="0.25">
      <c r="A417" s="137">
        <v>416</v>
      </c>
      <c r="B417" s="138" t="s">
        <v>1247</v>
      </c>
      <c r="C417" s="139" t="s">
        <v>1248</v>
      </c>
      <c r="D417" s="139" t="s">
        <v>1249</v>
      </c>
      <c r="E417" s="140" t="s">
        <v>13</v>
      </c>
      <c r="F417" s="141">
        <v>512</v>
      </c>
      <c r="G417" s="142"/>
    </row>
    <row r="418" spans="1:7" s="143" customFormat="1" ht="30" x14ac:dyDescent="0.25">
      <c r="A418" s="137">
        <v>417</v>
      </c>
      <c r="B418" s="138" t="s">
        <v>1250</v>
      </c>
      <c r="C418" s="139" t="s">
        <v>1251</v>
      </c>
      <c r="D418" s="139" t="s">
        <v>1252</v>
      </c>
      <c r="E418" s="140" t="s">
        <v>20</v>
      </c>
      <c r="F418" s="141">
        <v>20480</v>
      </c>
      <c r="G418" s="142"/>
    </row>
    <row r="419" spans="1:7" s="143" customFormat="1" ht="45" x14ac:dyDescent="0.25">
      <c r="A419" s="137">
        <v>418</v>
      </c>
      <c r="B419" s="138" t="s">
        <v>1253</v>
      </c>
      <c r="C419" s="139" t="s">
        <v>1254</v>
      </c>
      <c r="D419" s="139" t="s">
        <v>1255</v>
      </c>
      <c r="E419" s="140" t="s">
        <v>13</v>
      </c>
      <c r="F419" s="141">
        <v>6144</v>
      </c>
      <c r="G419" s="142"/>
    </row>
    <row r="420" spans="1:7" s="143" customFormat="1" ht="30" x14ac:dyDescent="0.25">
      <c r="A420" s="137">
        <v>419</v>
      </c>
      <c r="B420" s="138" t="s">
        <v>1256</v>
      </c>
      <c r="C420" s="139" t="s">
        <v>1257</v>
      </c>
      <c r="D420" s="139" t="s">
        <v>1258</v>
      </c>
      <c r="E420" s="140" t="s">
        <v>42</v>
      </c>
      <c r="F420" s="141">
        <v>128</v>
      </c>
      <c r="G420" s="142"/>
    </row>
    <row r="421" spans="1:7" s="143" customFormat="1" ht="45" x14ac:dyDescent="0.25">
      <c r="A421" s="137">
        <v>420</v>
      </c>
      <c r="B421" s="138" t="s">
        <v>2218</v>
      </c>
      <c r="C421" s="139" t="s">
        <v>1260</v>
      </c>
      <c r="D421" s="139" t="s">
        <v>1261</v>
      </c>
      <c r="E421" s="140" t="s">
        <v>20</v>
      </c>
      <c r="F421" s="141">
        <v>20480</v>
      </c>
      <c r="G421" s="142"/>
    </row>
    <row r="422" spans="1:7" s="143" customFormat="1" ht="60" x14ac:dyDescent="0.25">
      <c r="A422" s="137">
        <v>421</v>
      </c>
      <c r="B422" s="138" t="s">
        <v>2215</v>
      </c>
      <c r="C422" s="139" t="s">
        <v>2190</v>
      </c>
      <c r="D422" s="139" t="s">
        <v>2189</v>
      </c>
      <c r="E422" s="140" t="s">
        <v>13</v>
      </c>
      <c r="F422" s="141">
        <v>6144</v>
      </c>
      <c r="G422" s="142"/>
    </row>
    <row r="423" spans="1:7" s="143" customFormat="1" ht="45" x14ac:dyDescent="0.25">
      <c r="A423" s="137">
        <v>422</v>
      </c>
      <c r="B423" s="138" t="s">
        <v>1262</v>
      </c>
      <c r="C423" s="139" t="s">
        <v>1263</v>
      </c>
      <c r="D423" s="139" t="s">
        <v>1264</v>
      </c>
      <c r="E423" s="140" t="s">
        <v>13</v>
      </c>
      <c r="F423" s="141">
        <v>512</v>
      </c>
      <c r="G423" s="142"/>
    </row>
    <row r="424" spans="1:7" s="143" customFormat="1" ht="45" x14ac:dyDescent="0.25">
      <c r="A424" s="137">
        <v>423</v>
      </c>
      <c r="B424" s="138" t="s">
        <v>1265</v>
      </c>
      <c r="C424" s="139" t="s">
        <v>1266</v>
      </c>
      <c r="D424" s="139" t="s">
        <v>1267</v>
      </c>
      <c r="E424" s="140" t="s">
        <v>13</v>
      </c>
      <c r="F424" s="141">
        <v>512</v>
      </c>
      <c r="G424" s="142"/>
    </row>
    <row r="425" spans="1:7" s="143" customFormat="1" ht="45" x14ac:dyDescent="0.25">
      <c r="A425" s="137">
        <v>424</v>
      </c>
      <c r="B425" s="138" t="s">
        <v>1268</v>
      </c>
      <c r="C425" s="139" t="s">
        <v>1269</v>
      </c>
      <c r="D425" s="139" t="s">
        <v>1270</v>
      </c>
      <c r="E425" s="140" t="s">
        <v>13</v>
      </c>
      <c r="F425" s="141">
        <v>512</v>
      </c>
      <c r="G425" s="142"/>
    </row>
    <row r="426" spans="1:7" s="143" customFormat="1" ht="45" x14ac:dyDescent="0.25">
      <c r="A426" s="137">
        <v>425</v>
      </c>
      <c r="B426" s="138" t="s">
        <v>1271</v>
      </c>
      <c r="C426" s="139" t="s">
        <v>1272</v>
      </c>
      <c r="D426" s="139" t="s">
        <v>1273</v>
      </c>
      <c r="E426" s="140" t="s">
        <v>13</v>
      </c>
      <c r="F426" s="141">
        <v>1024</v>
      </c>
      <c r="G426" s="142"/>
    </row>
    <row r="427" spans="1:7" s="143" customFormat="1" ht="45" x14ac:dyDescent="0.25">
      <c r="A427" s="137">
        <v>426</v>
      </c>
      <c r="B427" s="138" t="s">
        <v>1274</v>
      </c>
      <c r="C427" s="139" t="s">
        <v>1275</v>
      </c>
      <c r="D427" s="139" t="s">
        <v>1276</v>
      </c>
      <c r="E427" s="140" t="s">
        <v>13</v>
      </c>
      <c r="F427" s="141">
        <v>512</v>
      </c>
      <c r="G427" s="142"/>
    </row>
    <row r="428" spans="1:7" s="143" customFormat="1" ht="45" x14ac:dyDescent="0.25">
      <c r="A428" s="137">
        <v>427</v>
      </c>
      <c r="B428" s="138" t="s">
        <v>1277</v>
      </c>
      <c r="C428" s="139" t="s">
        <v>1278</v>
      </c>
      <c r="D428" s="139" t="s">
        <v>1279</v>
      </c>
      <c r="E428" s="140" t="s">
        <v>13</v>
      </c>
      <c r="F428" s="141">
        <v>512</v>
      </c>
      <c r="G428" s="142"/>
    </row>
    <row r="429" spans="1:7" s="143" customFormat="1" ht="45" x14ac:dyDescent="0.25">
      <c r="A429" s="137">
        <v>428</v>
      </c>
      <c r="B429" s="138" t="s">
        <v>1280</v>
      </c>
      <c r="C429" s="139" t="s">
        <v>1281</v>
      </c>
      <c r="D429" s="139" t="s">
        <v>1282</v>
      </c>
      <c r="E429" s="140" t="s">
        <v>13</v>
      </c>
      <c r="F429" s="141">
        <v>1024</v>
      </c>
      <c r="G429" s="142"/>
    </row>
    <row r="430" spans="1:7" s="143" customFormat="1" ht="45" x14ac:dyDescent="0.25">
      <c r="A430" s="137">
        <v>429</v>
      </c>
      <c r="B430" s="138" t="s">
        <v>1283</v>
      </c>
      <c r="C430" s="139" t="s">
        <v>1284</v>
      </c>
      <c r="D430" s="139" t="s">
        <v>1285</v>
      </c>
      <c r="E430" s="140" t="s">
        <v>61</v>
      </c>
      <c r="F430" s="144">
        <v>1024</v>
      </c>
      <c r="G430" s="142"/>
    </row>
    <row r="431" spans="1:7" s="143" customFormat="1" ht="45" x14ac:dyDescent="0.25">
      <c r="A431" s="137">
        <v>430</v>
      </c>
      <c r="B431" s="138" t="s">
        <v>1286</v>
      </c>
      <c r="C431" s="139" t="s">
        <v>1287</v>
      </c>
      <c r="D431" s="139" t="s">
        <v>1288</v>
      </c>
      <c r="E431" s="140" t="s">
        <v>42</v>
      </c>
      <c r="F431" s="141">
        <v>128</v>
      </c>
      <c r="G431" s="142"/>
    </row>
    <row r="432" spans="1:7" s="143" customFormat="1" ht="30" x14ac:dyDescent="0.25">
      <c r="A432" s="137">
        <v>431</v>
      </c>
      <c r="B432" s="138" t="s">
        <v>1289</v>
      </c>
      <c r="C432" s="139" t="s">
        <v>1290</v>
      </c>
      <c r="D432" s="139" t="s">
        <v>1291</v>
      </c>
      <c r="E432" s="140" t="s">
        <v>13</v>
      </c>
      <c r="F432" s="141">
        <v>1024</v>
      </c>
      <c r="G432" s="142"/>
    </row>
    <row r="433" spans="1:7" s="143" customFormat="1" ht="30" x14ac:dyDescent="0.25">
      <c r="A433" s="137">
        <v>432</v>
      </c>
      <c r="B433" s="138" t="s">
        <v>1292</v>
      </c>
      <c r="C433" s="139" t="s">
        <v>1293</v>
      </c>
      <c r="D433" s="139" t="s">
        <v>1294</v>
      </c>
      <c r="E433" s="140" t="s">
        <v>20</v>
      </c>
      <c r="F433" s="141">
        <v>20480</v>
      </c>
      <c r="G433" s="142"/>
    </row>
    <row r="434" spans="1:7" s="143" customFormat="1" ht="30" x14ac:dyDescent="0.25">
      <c r="A434" s="137">
        <v>433</v>
      </c>
      <c r="B434" s="138" t="s">
        <v>1295</v>
      </c>
      <c r="C434" s="139" t="s">
        <v>1296</v>
      </c>
      <c r="D434" s="139" t="s">
        <v>1297</v>
      </c>
      <c r="E434" s="140" t="s">
        <v>20</v>
      </c>
      <c r="F434" s="141">
        <v>20480</v>
      </c>
      <c r="G434" s="142"/>
    </row>
    <row r="435" spans="1:7" s="143" customFormat="1" ht="45" x14ac:dyDescent="0.25">
      <c r="A435" s="137">
        <v>434</v>
      </c>
      <c r="B435" s="138" t="s">
        <v>1298</v>
      </c>
      <c r="C435" s="139" t="s">
        <v>1299</v>
      </c>
      <c r="D435" s="139" t="s">
        <v>1300</v>
      </c>
      <c r="E435" s="140" t="s">
        <v>13</v>
      </c>
      <c r="F435" s="141">
        <v>6144</v>
      </c>
      <c r="G435" s="142"/>
    </row>
    <row r="436" spans="1:7" s="143" customFormat="1" ht="45" x14ac:dyDescent="0.25">
      <c r="A436" s="137">
        <v>435</v>
      </c>
      <c r="B436" s="138" t="s">
        <v>1301</v>
      </c>
      <c r="C436" s="139" t="s">
        <v>1302</v>
      </c>
      <c r="D436" s="139" t="s">
        <v>1303</v>
      </c>
      <c r="E436" s="140" t="s">
        <v>13</v>
      </c>
      <c r="F436" s="141">
        <v>128</v>
      </c>
      <c r="G436" s="142"/>
    </row>
    <row r="437" spans="1:7" s="143" customFormat="1" ht="45" x14ac:dyDescent="0.25">
      <c r="A437" s="137">
        <v>436</v>
      </c>
      <c r="B437" s="138" t="s">
        <v>1304</v>
      </c>
      <c r="C437" s="139" t="s">
        <v>1305</v>
      </c>
      <c r="D437" s="139" t="s">
        <v>1306</v>
      </c>
      <c r="E437" s="140" t="s">
        <v>13</v>
      </c>
      <c r="F437" s="141">
        <v>6144</v>
      </c>
      <c r="G437" s="142"/>
    </row>
    <row r="438" spans="1:7" s="143" customFormat="1" ht="30" x14ac:dyDescent="0.25">
      <c r="A438" s="137">
        <v>437</v>
      </c>
      <c r="B438" s="138" t="s">
        <v>1307</v>
      </c>
      <c r="C438" s="139" t="s">
        <v>1308</v>
      </c>
      <c r="D438" s="139" t="s">
        <v>1309</v>
      </c>
      <c r="E438" s="140" t="s">
        <v>42</v>
      </c>
      <c r="F438" s="141">
        <v>128</v>
      </c>
      <c r="G438" s="142"/>
    </row>
    <row r="439" spans="1:7" s="143" customFormat="1" ht="30" x14ac:dyDescent="0.25">
      <c r="A439" s="137">
        <v>438</v>
      </c>
      <c r="B439" s="138" t="s">
        <v>1310</v>
      </c>
      <c r="C439" s="139" t="s">
        <v>1311</v>
      </c>
      <c r="D439" s="139" t="s">
        <v>1312</v>
      </c>
      <c r="E439" s="140" t="s">
        <v>13</v>
      </c>
      <c r="F439" s="141">
        <v>512</v>
      </c>
      <c r="G439" s="142"/>
    </row>
    <row r="440" spans="1:7" s="143" customFormat="1" ht="30" x14ac:dyDescent="0.25">
      <c r="A440" s="137">
        <v>439</v>
      </c>
      <c r="B440" s="138" t="s">
        <v>1313</v>
      </c>
      <c r="C440" s="139" t="s">
        <v>1314</v>
      </c>
      <c r="D440" s="139" t="s">
        <v>1315</v>
      </c>
      <c r="E440" s="140" t="s">
        <v>13</v>
      </c>
      <c r="F440" s="141">
        <v>1024</v>
      </c>
      <c r="G440" s="142"/>
    </row>
    <row r="441" spans="1:7" s="143" customFormat="1" ht="30" x14ac:dyDescent="0.25">
      <c r="A441" s="137">
        <v>440</v>
      </c>
      <c r="B441" s="138" t="s">
        <v>1316</v>
      </c>
      <c r="C441" s="139" t="s">
        <v>1317</v>
      </c>
      <c r="D441" s="139" t="s">
        <v>1318</v>
      </c>
      <c r="E441" s="140" t="s">
        <v>13</v>
      </c>
      <c r="F441" s="141">
        <v>512</v>
      </c>
      <c r="G441" s="142"/>
    </row>
    <row r="442" spans="1:7" s="143" customFormat="1" ht="30" x14ac:dyDescent="0.25">
      <c r="A442" s="137">
        <v>441</v>
      </c>
      <c r="B442" s="138" t="s">
        <v>1319</v>
      </c>
      <c r="C442" s="139" t="s">
        <v>1320</v>
      </c>
      <c r="D442" s="139" t="s">
        <v>1321</v>
      </c>
      <c r="E442" s="140" t="s">
        <v>61</v>
      </c>
      <c r="F442" s="144">
        <v>1024</v>
      </c>
      <c r="G442" s="142"/>
    </row>
    <row r="443" spans="1:7" s="143" customFormat="1" ht="30" x14ac:dyDescent="0.25">
      <c r="A443" s="137">
        <v>442</v>
      </c>
      <c r="B443" s="138" t="s">
        <v>1322</v>
      </c>
      <c r="C443" s="139" t="s">
        <v>1323</v>
      </c>
      <c r="D443" s="139" t="s">
        <v>1324</v>
      </c>
      <c r="E443" s="140" t="s">
        <v>42</v>
      </c>
      <c r="F443" s="141">
        <v>128</v>
      </c>
      <c r="G443" s="142"/>
    </row>
    <row r="444" spans="1:7" s="143" customFormat="1" ht="60" x14ac:dyDescent="0.25">
      <c r="A444" s="137">
        <v>443</v>
      </c>
      <c r="B444" s="138" t="s">
        <v>1325</v>
      </c>
      <c r="C444" s="139" t="s">
        <v>1326</v>
      </c>
      <c r="D444" s="139" t="s">
        <v>1327</v>
      </c>
      <c r="E444" s="140" t="s">
        <v>61</v>
      </c>
      <c r="F444" s="144">
        <v>1024</v>
      </c>
      <c r="G444" s="142"/>
    </row>
    <row r="445" spans="1:7" s="143" customFormat="1" ht="45" x14ac:dyDescent="0.25">
      <c r="A445" s="137">
        <v>444</v>
      </c>
      <c r="B445" s="138" t="s">
        <v>1328</v>
      </c>
      <c r="C445" s="139" t="s">
        <v>1329</v>
      </c>
      <c r="D445" s="139" t="s">
        <v>1330</v>
      </c>
      <c r="E445" s="140" t="s">
        <v>13</v>
      </c>
      <c r="F445" s="141">
        <v>6144</v>
      </c>
      <c r="G445" s="142"/>
    </row>
    <row r="446" spans="1:7" s="143" customFormat="1" ht="45" x14ac:dyDescent="0.25">
      <c r="A446" s="137">
        <v>445</v>
      </c>
      <c r="B446" s="138" t="s">
        <v>1331</v>
      </c>
      <c r="C446" s="139" t="s">
        <v>1332</v>
      </c>
      <c r="D446" s="139" t="s">
        <v>1333</v>
      </c>
      <c r="E446" s="140" t="s">
        <v>13</v>
      </c>
      <c r="F446" s="141">
        <v>2048</v>
      </c>
      <c r="G446" s="142"/>
    </row>
    <row r="447" spans="1:7" s="143" customFormat="1" ht="45" x14ac:dyDescent="0.25">
      <c r="A447" s="137">
        <v>446</v>
      </c>
      <c r="B447" s="138" t="s">
        <v>1334</v>
      </c>
      <c r="C447" s="139" t="s">
        <v>1335</v>
      </c>
      <c r="D447" s="139" t="s">
        <v>1336</v>
      </c>
      <c r="E447" s="140" t="s">
        <v>6</v>
      </c>
      <c r="F447" s="141">
        <v>512</v>
      </c>
      <c r="G447" s="142"/>
    </row>
    <row r="448" spans="1:7" s="143" customFormat="1" ht="45" x14ac:dyDescent="0.25">
      <c r="A448" s="137">
        <v>447</v>
      </c>
      <c r="B448" s="138" t="s">
        <v>1337</v>
      </c>
      <c r="C448" s="139" t="s">
        <v>1338</v>
      </c>
      <c r="D448" s="139" t="s">
        <v>1339</v>
      </c>
      <c r="E448" s="140" t="s">
        <v>61</v>
      </c>
      <c r="F448" s="144">
        <v>1024</v>
      </c>
      <c r="G448" s="142"/>
    </row>
    <row r="449" spans="1:7" s="143" customFormat="1" ht="45" x14ac:dyDescent="0.25">
      <c r="A449" s="137">
        <v>448</v>
      </c>
      <c r="B449" s="138" t="s">
        <v>1340</v>
      </c>
      <c r="C449" s="139" t="s">
        <v>1341</v>
      </c>
      <c r="D449" s="139" t="s">
        <v>1342</v>
      </c>
      <c r="E449" s="140" t="s">
        <v>20</v>
      </c>
      <c r="F449" s="141">
        <v>20480</v>
      </c>
      <c r="G449" s="142"/>
    </row>
    <row r="450" spans="1:7" s="143" customFormat="1" ht="45" x14ac:dyDescent="0.25">
      <c r="A450" s="137">
        <v>449</v>
      </c>
      <c r="B450" s="138" t="s">
        <v>1343</v>
      </c>
      <c r="C450" s="139" t="s">
        <v>1344</v>
      </c>
      <c r="D450" s="139" t="s">
        <v>1345</v>
      </c>
      <c r="E450" s="140" t="s">
        <v>6</v>
      </c>
      <c r="F450" s="141">
        <v>512</v>
      </c>
      <c r="G450" s="142"/>
    </row>
    <row r="451" spans="1:7" s="143" customFormat="1" ht="45" x14ac:dyDescent="0.25">
      <c r="A451" s="137">
        <v>450</v>
      </c>
      <c r="B451" s="138" t="s">
        <v>1346</v>
      </c>
      <c r="C451" s="139" t="s">
        <v>1347</v>
      </c>
      <c r="D451" s="139" t="s">
        <v>1348</v>
      </c>
      <c r="E451" s="140" t="s">
        <v>61</v>
      </c>
      <c r="F451" s="144">
        <v>1024</v>
      </c>
      <c r="G451" s="142"/>
    </row>
    <row r="452" spans="1:7" s="143" customFormat="1" ht="45" x14ac:dyDescent="0.25">
      <c r="A452" s="137">
        <v>451</v>
      </c>
      <c r="B452" s="138" t="s">
        <v>1349</v>
      </c>
      <c r="C452" s="139" t="s">
        <v>1350</v>
      </c>
      <c r="D452" s="139" t="s">
        <v>1351</v>
      </c>
      <c r="E452" s="140" t="s">
        <v>6</v>
      </c>
      <c r="F452" s="141">
        <v>512</v>
      </c>
      <c r="G452" s="142"/>
    </row>
    <row r="453" spans="1:7" s="143" customFormat="1" ht="45" x14ac:dyDescent="0.25">
      <c r="A453" s="137">
        <v>452</v>
      </c>
      <c r="B453" s="138" t="s">
        <v>1352</v>
      </c>
      <c r="C453" s="139" t="s">
        <v>1353</v>
      </c>
      <c r="D453" s="139" t="s">
        <v>1354</v>
      </c>
      <c r="E453" s="140" t="s">
        <v>61</v>
      </c>
      <c r="F453" s="144">
        <v>1024</v>
      </c>
      <c r="G453" s="142"/>
    </row>
    <row r="454" spans="1:7" s="143" customFormat="1" ht="45" x14ac:dyDescent="0.25">
      <c r="A454" s="137">
        <v>453</v>
      </c>
      <c r="B454" s="138" t="s">
        <v>1355</v>
      </c>
      <c r="C454" s="139" t="s">
        <v>1356</v>
      </c>
      <c r="D454" s="139" t="s">
        <v>1357</v>
      </c>
      <c r="E454" s="140" t="s">
        <v>6</v>
      </c>
      <c r="F454" s="141">
        <v>512</v>
      </c>
      <c r="G454" s="142"/>
    </row>
    <row r="455" spans="1:7" s="143" customFormat="1" ht="45" x14ac:dyDescent="0.25">
      <c r="A455" s="137">
        <v>454</v>
      </c>
      <c r="B455" s="138" t="s">
        <v>1358</v>
      </c>
      <c r="C455" s="139" t="s">
        <v>1359</v>
      </c>
      <c r="D455" s="139" t="s">
        <v>1360</v>
      </c>
      <c r="E455" s="140" t="s">
        <v>6</v>
      </c>
      <c r="F455" s="141">
        <v>512</v>
      </c>
      <c r="G455" s="142"/>
    </row>
    <row r="456" spans="1:7" s="143" customFormat="1" ht="45" x14ac:dyDescent="0.25">
      <c r="A456" s="137">
        <v>455</v>
      </c>
      <c r="B456" s="138" t="s">
        <v>1361</v>
      </c>
      <c r="C456" s="139" t="s">
        <v>1362</v>
      </c>
      <c r="D456" s="139" t="s">
        <v>1363</v>
      </c>
      <c r="E456" s="140" t="s">
        <v>13</v>
      </c>
      <c r="F456" s="141">
        <v>1024</v>
      </c>
      <c r="G456" s="142"/>
    </row>
    <row r="457" spans="1:7" s="143" customFormat="1" ht="45" x14ac:dyDescent="0.25">
      <c r="A457" s="137">
        <v>456</v>
      </c>
      <c r="B457" s="138" t="s">
        <v>1367</v>
      </c>
      <c r="C457" s="139" t="s">
        <v>1368</v>
      </c>
      <c r="D457" s="139" t="s">
        <v>1369</v>
      </c>
      <c r="E457" s="140" t="s">
        <v>6</v>
      </c>
      <c r="F457" s="141">
        <v>512</v>
      </c>
      <c r="G457" s="142"/>
    </row>
    <row r="458" spans="1:7" s="143" customFormat="1" ht="45" x14ac:dyDescent="0.25">
      <c r="A458" s="137">
        <v>457</v>
      </c>
      <c r="B458" s="138" t="s">
        <v>1371</v>
      </c>
      <c r="C458" s="139" t="s">
        <v>1372</v>
      </c>
      <c r="D458" s="139" t="s">
        <v>1373</v>
      </c>
      <c r="E458" s="140" t="s">
        <v>13</v>
      </c>
      <c r="F458" s="141">
        <v>128</v>
      </c>
      <c r="G458" s="142"/>
    </row>
    <row r="459" spans="1:7" s="143" customFormat="1" ht="45" x14ac:dyDescent="0.25">
      <c r="A459" s="137">
        <v>458</v>
      </c>
      <c r="B459" s="138" t="s">
        <v>1374</v>
      </c>
      <c r="C459" s="139" t="s">
        <v>1375</v>
      </c>
      <c r="D459" s="139" t="s">
        <v>1376</v>
      </c>
      <c r="E459" s="140" t="s">
        <v>13</v>
      </c>
      <c r="F459" s="141">
        <v>128</v>
      </c>
      <c r="G459" s="142"/>
    </row>
    <row r="460" spans="1:7" s="143" customFormat="1" ht="45" x14ac:dyDescent="0.25">
      <c r="A460" s="137">
        <v>459</v>
      </c>
      <c r="B460" s="138" t="s">
        <v>1377</v>
      </c>
      <c r="C460" s="139" t="s">
        <v>1378</v>
      </c>
      <c r="D460" s="139" t="s">
        <v>1379</v>
      </c>
      <c r="E460" s="140" t="s">
        <v>42</v>
      </c>
      <c r="F460" s="141">
        <v>128</v>
      </c>
      <c r="G460" s="142"/>
    </row>
    <row r="461" spans="1:7" s="143" customFormat="1" ht="45" x14ac:dyDescent="0.25">
      <c r="A461" s="137">
        <v>460</v>
      </c>
      <c r="B461" s="138" t="s">
        <v>1380</v>
      </c>
      <c r="C461" s="139" t="s">
        <v>1381</v>
      </c>
      <c r="D461" s="139" t="s">
        <v>1382</v>
      </c>
      <c r="E461" s="140" t="s">
        <v>13</v>
      </c>
      <c r="F461" s="141">
        <v>128</v>
      </c>
      <c r="G461" s="142"/>
    </row>
    <row r="462" spans="1:7" s="143" customFormat="1" ht="45" x14ac:dyDescent="0.25">
      <c r="A462" s="137">
        <v>461</v>
      </c>
      <c r="B462" s="138" t="s">
        <v>1386</v>
      </c>
      <c r="C462" s="139" t="s">
        <v>1384</v>
      </c>
      <c r="D462" s="139" t="s">
        <v>1385</v>
      </c>
      <c r="E462" s="140" t="s">
        <v>20</v>
      </c>
      <c r="F462" s="141">
        <v>20480</v>
      </c>
      <c r="G462" s="142"/>
    </row>
    <row r="463" spans="1:7" s="143" customFormat="1" ht="45" x14ac:dyDescent="0.25">
      <c r="A463" s="137">
        <v>462</v>
      </c>
      <c r="B463" s="138" t="s">
        <v>1387</v>
      </c>
      <c r="C463" s="139" t="s">
        <v>1388</v>
      </c>
      <c r="D463" s="139" t="s">
        <v>1389</v>
      </c>
      <c r="E463" s="140" t="s">
        <v>61</v>
      </c>
      <c r="F463" s="144">
        <v>1024</v>
      </c>
      <c r="G463" s="142"/>
    </row>
    <row r="464" spans="1:7" s="143" customFormat="1" ht="45" x14ac:dyDescent="0.25">
      <c r="A464" s="137">
        <v>463</v>
      </c>
      <c r="B464" s="138" t="s">
        <v>1390</v>
      </c>
      <c r="C464" s="139" t="s">
        <v>1391</v>
      </c>
      <c r="D464" s="139" t="s">
        <v>1392</v>
      </c>
      <c r="E464" s="140" t="s">
        <v>61</v>
      </c>
      <c r="F464" s="144">
        <v>1024</v>
      </c>
      <c r="G464" s="142"/>
    </row>
    <row r="465" spans="1:7" s="143" customFormat="1" ht="45" x14ac:dyDescent="0.25">
      <c r="A465" s="137">
        <v>464</v>
      </c>
      <c r="B465" s="138" t="s">
        <v>1393</v>
      </c>
      <c r="C465" s="139" t="s">
        <v>1394</v>
      </c>
      <c r="D465" s="139" t="s">
        <v>1395</v>
      </c>
      <c r="E465" s="140" t="s">
        <v>13</v>
      </c>
      <c r="F465" s="141">
        <v>1024</v>
      </c>
      <c r="G465" s="142"/>
    </row>
    <row r="466" spans="1:7" s="143" customFormat="1" ht="45" x14ac:dyDescent="0.25">
      <c r="A466" s="137">
        <v>465</v>
      </c>
      <c r="B466" s="138" t="s">
        <v>1396</v>
      </c>
      <c r="C466" s="139" t="s">
        <v>1397</v>
      </c>
      <c r="D466" s="139" t="s">
        <v>1398</v>
      </c>
      <c r="E466" s="140" t="s">
        <v>61</v>
      </c>
      <c r="F466" s="144">
        <v>1024</v>
      </c>
      <c r="G466" s="142"/>
    </row>
    <row r="467" spans="1:7" s="143" customFormat="1" ht="45" x14ac:dyDescent="0.25">
      <c r="A467" s="137">
        <v>466</v>
      </c>
      <c r="B467" s="138" t="s">
        <v>1399</v>
      </c>
      <c r="C467" s="139" t="s">
        <v>1400</v>
      </c>
      <c r="D467" s="139" t="s">
        <v>1401</v>
      </c>
      <c r="E467" s="140" t="s">
        <v>13</v>
      </c>
      <c r="F467" s="141">
        <v>1024</v>
      </c>
      <c r="G467" s="142"/>
    </row>
    <row r="468" spans="1:7" s="143" customFormat="1" ht="45" x14ac:dyDescent="0.25">
      <c r="A468" s="137">
        <v>467</v>
      </c>
      <c r="B468" s="138" t="s">
        <v>1402</v>
      </c>
      <c r="C468" s="139" t="s">
        <v>1403</v>
      </c>
      <c r="D468" s="139" t="s">
        <v>1404</v>
      </c>
      <c r="E468" s="140" t="s">
        <v>20</v>
      </c>
      <c r="F468" s="141">
        <v>20480</v>
      </c>
      <c r="G468" s="142"/>
    </row>
    <row r="469" spans="1:7" s="143" customFormat="1" ht="45" x14ac:dyDescent="0.25">
      <c r="A469" s="137">
        <v>468</v>
      </c>
      <c r="B469" s="138" t="s">
        <v>1405</v>
      </c>
      <c r="C469" s="139" t="s">
        <v>1406</v>
      </c>
      <c r="D469" s="139" t="s">
        <v>1407</v>
      </c>
      <c r="E469" s="140" t="s">
        <v>61</v>
      </c>
      <c r="F469" s="144">
        <v>1024</v>
      </c>
      <c r="G469" s="142"/>
    </row>
    <row r="470" spans="1:7" s="143" customFormat="1" ht="45" x14ac:dyDescent="0.25">
      <c r="A470" s="137">
        <v>469</v>
      </c>
      <c r="B470" s="138" t="s">
        <v>1408</v>
      </c>
      <c r="C470" s="139" t="s">
        <v>1409</v>
      </c>
      <c r="D470" s="139" t="s">
        <v>1410</v>
      </c>
      <c r="E470" s="140" t="s">
        <v>13</v>
      </c>
      <c r="F470" s="141">
        <v>1024</v>
      </c>
      <c r="G470" s="142"/>
    </row>
    <row r="471" spans="1:7" s="143" customFormat="1" ht="45" x14ac:dyDescent="0.25">
      <c r="A471" s="137">
        <v>470</v>
      </c>
      <c r="B471" s="138" t="s">
        <v>1411</v>
      </c>
      <c r="C471" s="139" t="s">
        <v>1412</v>
      </c>
      <c r="D471" s="139" t="s">
        <v>1413</v>
      </c>
      <c r="E471" s="140" t="s">
        <v>13</v>
      </c>
      <c r="F471" s="141">
        <v>128</v>
      </c>
      <c r="G471" s="142"/>
    </row>
    <row r="472" spans="1:7" s="143" customFormat="1" ht="45" x14ac:dyDescent="0.25">
      <c r="A472" s="137">
        <v>471</v>
      </c>
      <c r="B472" s="138" t="s">
        <v>1414</v>
      </c>
      <c r="C472" s="139" t="s">
        <v>1415</v>
      </c>
      <c r="D472" s="139" t="s">
        <v>1416</v>
      </c>
      <c r="E472" s="140" t="s">
        <v>13</v>
      </c>
      <c r="F472" s="141">
        <v>1024</v>
      </c>
      <c r="G472" s="142"/>
    </row>
    <row r="473" spans="1:7" s="143" customFormat="1" ht="45" x14ac:dyDescent="0.25">
      <c r="A473" s="137">
        <v>472</v>
      </c>
      <c r="B473" s="138" t="s">
        <v>1417</v>
      </c>
      <c r="C473" s="139" t="s">
        <v>1418</v>
      </c>
      <c r="D473" s="139" t="s">
        <v>1419</v>
      </c>
      <c r="E473" s="140" t="s">
        <v>13</v>
      </c>
      <c r="F473" s="141">
        <v>1024</v>
      </c>
      <c r="G473" s="142"/>
    </row>
    <row r="474" spans="1:7" s="143" customFormat="1" ht="45" x14ac:dyDescent="0.25">
      <c r="A474" s="137">
        <v>473</v>
      </c>
      <c r="B474" s="138" t="s">
        <v>1420</v>
      </c>
      <c r="C474" s="139" t="s">
        <v>1421</v>
      </c>
      <c r="D474" s="139" t="s">
        <v>1422</v>
      </c>
      <c r="E474" s="140" t="s">
        <v>20</v>
      </c>
      <c r="F474" s="141">
        <v>20480</v>
      </c>
      <c r="G474" s="142"/>
    </row>
    <row r="475" spans="1:7" s="143" customFormat="1" ht="45" x14ac:dyDescent="0.25">
      <c r="A475" s="137">
        <v>474</v>
      </c>
      <c r="B475" s="138" t="s">
        <v>1423</v>
      </c>
      <c r="C475" s="139" t="s">
        <v>1424</v>
      </c>
      <c r="D475" s="139" t="s">
        <v>1425</v>
      </c>
      <c r="E475" s="140" t="s">
        <v>13</v>
      </c>
      <c r="F475" s="141">
        <v>512</v>
      </c>
      <c r="G475" s="142"/>
    </row>
    <row r="476" spans="1:7" s="143" customFormat="1" ht="30" x14ac:dyDescent="0.25">
      <c r="A476" s="137">
        <v>475</v>
      </c>
      <c r="B476" s="138" t="s">
        <v>1426</v>
      </c>
      <c r="C476" s="139" t="s">
        <v>1427</v>
      </c>
      <c r="D476" s="139" t="s">
        <v>1428</v>
      </c>
      <c r="E476" s="140" t="s">
        <v>13</v>
      </c>
      <c r="F476" s="141">
        <v>128</v>
      </c>
      <c r="G476" s="142"/>
    </row>
    <row r="477" spans="1:7" s="143" customFormat="1" ht="45" x14ac:dyDescent="0.25">
      <c r="A477" s="137">
        <v>476</v>
      </c>
      <c r="B477" s="138" t="s">
        <v>1429</v>
      </c>
      <c r="C477" s="139" t="s">
        <v>1430</v>
      </c>
      <c r="D477" s="139" t="s">
        <v>1431</v>
      </c>
      <c r="E477" s="140" t="s">
        <v>13</v>
      </c>
      <c r="F477" s="141">
        <v>128</v>
      </c>
      <c r="G477" s="142"/>
    </row>
    <row r="478" spans="1:7" s="143" customFormat="1" ht="45" x14ac:dyDescent="0.25">
      <c r="A478" s="137">
        <v>477</v>
      </c>
      <c r="B478" s="138" t="s">
        <v>2279</v>
      </c>
      <c r="C478" s="139" t="s">
        <v>1433</v>
      </c>
      <c r="D478" s="139" t="s">
        <v>1434</v>
      </c>
      <c r="E478" s="140" t="s">
        <v>2005</v>
      </c>
      <c r="F478" s="141">
        <v>20480</v>
      </c>
      <c r="G478" s="142"/>
    </row>
    <row r="479" spans="1:7" s="143" customFormat="1" ht="45" x14ac:dyDescent="0.25">
      <c r="A479" s="137">
        <v>478</v>
      </c>
      <c r="B479" s="138" t="s">
        <v>1435</v>
      </c>
      <c r="C479" s="139" t="s">
        <v>1436</v>
      </c>
      <c r="D479" s="139" t="s">
        <v>1437</v>
      </c>
      <c r="E479" s="140" t="s">
        <v>61</v>
      </c>
      <c r="F479" s="144">
        <v>1024</v>
      </c>
      <c r="G479" s="142"/>
    </row>
    <row r="480" spans="1:7" s="143" customFormat="1" ht="45" x14ac:dyDescent="0.25">
      <c r="A480" s="137">
        <v>479</v>
      </c>
      <c r="B480" s="138" t="s">
        <v>1438</v>
      </c>
      <c r="C480" s="139" t="s">
        <v>1439</v>
      </c>
      <c r="D480" s="139" t="s">
        <v>1440</v>
      </c>
      <c r="E480" s="140" t="s">
        <v>20</v>
      </c>
      <c r="F480" s="141">
        <v>20480</v>
      </c>
      <c r="G480" s="142"/>
    </row>
    <row r="481" spans="1:7" s="143" customFormat="1" ht="45" x14ac:dyDescent="0.25">
      <c r="A481" s="137">
        <v>480</v>
      </c>
      <c r="B481" s="138" t="s">
        <v>1441</v>
      </c>
      <c r="C481" s="139" t="s">
        <v>1442</v>
      </c>
      <c r="D481" s="139" t="s">
        <v>1443</v>
      </c>
      <c r="E481" s="140" t="s">
        <v>61</v>
      </c>
      <c r="F481" s="144">
        <v>1024</v>
      </c>
      <c r="G481" s="142"/>
    </row>
    <row r="482" spans="1:7" s="143" customFormat="1" ht="45" x14ac:dyDescent="0.25">
      <c r="A482" s="137">
        <v>481</v>
      </c>
      <c r="B482" s="138" t="s">
        <v>1444</v>
      </c>
      <c r="C482" s="139" t="s">
        <v>1445</v>
      </c>
      <c r="D482" s="139" t="s">
        <v>1446</v>
      </c>
      <c r="E482" s="140" t="s">
        <v>2005</v>
      </c>
      <c r="F482" s="141">
        <v>20480</v>
      </c>
      <c r="G482" s="142"/>
    </row>
    <row r="483" spans="1:7" s="143" customFormat="1" ht="45" x14ac:dyDescent="0.25">
      <c r="A483" s="137">
        <v>482</v>
      </c>
      <c r="B483" s="138" t="s">
        <v>1447</v>
      </c>
      <c r="C483" s="139" t="s">
        <v>1448</v>
      </c>
      <c r="D483" s="139" t="s">
        <v>1449</v>
      </c>
      <c r="E483" s="140" t="s">
        <v>20</v>
      </c>
      <c r="F483" s="141">
        <v>20480</v>
      </c>
      <c r="G483" s="142"/>
    </row>
    <row r="484" spans="1:7" s="143" customFormat="1" ht="45" x14ac:dyDescent="0.25">
      <c r="A484" s="137">
        <v>483</v>
      </c>
      <c r="B484" s="138" t="s">
        <v>1450</v>
      </c>
      <c r="C484" s="139" t="s">
        <v>1451</v>
      </c>
      <c r="D484" s="139" t="s">
        <v>1452</v>
      </c>
      <c r="E484" s="140" t="s">
        <v>13</v>
      </c>
      <c r="F484" s="141">
        <v>6144</v>
      </c>
      <c r="G484" s="142"/>
    </row>
    <row r="485" spans="1:7" s="143" customFormat="1" ht="45" x14ac:dyDescent="0.25">
      <c r="A485" s="137">
        <v>484</v>
      </c>
      <c r="B485" s="138" t="s">
        <v>1453</v>
      </c>
      <c r="C485" s="139" t="s">
        <v>1454</v>
      </c>
      <c r="D485" s="139" t="s">
        <v>1455</v>
      </c>
      <c r="E485" s="140" t="s">
        <v>20</v>
      </c>
      <c r="F485" s="141">
        <v>20480</v>
      </c>
      <c r="G485" s="142"/>
    </row>
    <row r="486" spans="1:7" s="143" customFormat="1" ht="45" x14ac:dyDescent="0.25">
      <c r="A486" s="137">
        <v>485</v>
      </c>
      <c r="B486" s="138" t="s">
        <v>1456</v>
      </c>
      <c r="C486" s="139" t="s">
        <v>1457</v>
      </c>
      <c r="D486" s="139" t="s">
        <v>1458</v>
      </c>
      <c r="E486" s="140" t="s">
        <v>13</v>
      </c>
      <c r="F486" s="141">
        <v>6144</v>
      </c>
      <c r="G486" s="142"/>
    </row>
    <row r="487" spans="1:7" s="143" customFormat="1" ht="45" x14ac:dyDescent="0.25">
      <c r="A487" s="137">
        <v>486</v>
      </c>
      <c r="B487" s="138" t="s">
        <v>1459</v>
      </c>
      <c r="C487" s="139" t="s">
        <v>1460</v>
      </c>
      <c r="D487" s="139" t="s">
        <v>1461</v>
      </c>
      <c r="E487" s="140" t="s">
        <v>13</v>
      </c>
      <c r="F487" s="141">
        <v>512</v>
      </c>
      <c r="G487" s="142"/>
    </row>
    <row r="488" spans="1:7" s="143" customFormat="1" ht="45" x14ac:dyDescent="0.25">
      <c r="A488" s="137">
        <v>487</v>
      </c>
      <c r="B488" s="138" t="s">
        <v>1462</v>
      </c>
      <c r="C488" s="139" t="s">
        <v>1463</v>
      </c>
      <c r="D488" s="139" t="s">
        <v>1464</v>
      </c>
      <c r="E488" s="140" t="s">
        <v>13</v>
      </c>
      <c r="F488" s="141">
        <v>1024</v>
      </c>
      <c r="G488" s="142"/>
    </row>
    <row r="489" spans="1:7" s="143" customFormat="1" ht="45" x14ac:dyDescent="0.25">
      <c r="A489" s="137">
        <v>488</v>
      </c>
      <c r="B489" s="138" t="s">
        <v>1465</v>
      </c>
      <c r="C489" s="139" t="s">
        <v>1466</v>
      </c>
      <c r="D489" s="139" t="s">
        <v>1467</v>
      </c>
      <c r="E489" s="140" t="s">
        <v>13</v>
      </c>
      <c r="F489" s="141">
        <v>1024</v>
      </c>
      <c r="G489" s="142"/>
    </row>
    <row r="490" spans="1:7" s="143" customFormat="1" ht="45" x14ac:dyDescent="0.25">
      <c r="A490" s="137">
        <v>489</v>
      </c>
      <c r="B490" s="138" t="s">
        <v>1468</v>
      </c>
      <c r="C490" s="139" t="s">
        <v>1469</v>
      </c>
      <c r="D490" s="139" t="s">
        <v>1470</v>
      </c>
      <c r="E490" s="140" t="s">
        <v>13</v>
      </c>
      <c r="F490" s="141">
        <v>128</v>
      </c>
      <c r="G490" s="142"/>
    </row>
    <row r="491" spans="1:7" s="143" customFormat="1" ht="45" x14ac:dyDescent="0.25">
      <c r="A491" s="137">
        <v>490</v>
      </c>
      <c r="B491" s="138" t="s">
        <v>1471</v>
      </c>
      <c r="C491" s="139" t="s">
        <v>1472</v>
      </c>
      <c r="D491" s="139" t="s">
        <v>1473</v>
      </c>
      <c r="E491" s="140" t="s">
        <v>13</v>
      </c>
      <c r="F491" s="141">
        <v>1024</v>
      </c>
      <c r="G491" s="142"/>
    </row>
    <row r="492" spans="1:7" s="143" customFormat="1" ht="45" x14ac:dyDescent="0.25">
      <c r="A492" s="137">
        <v>491</v>
      </c>
      <c r="B492" s="138" t="s">
        <v>1474</v>
      </c>
      <c r="C492" s="139" t="s">
        <v>1475</v>
      </c>
      <c r="D492" s="139" t="s">
        <v>1476</v>
      </c>
      <c r="E492" s="140" t="s">
        <v>20</v>
      </c>
      <c r="F492" s="141">
        <v>20480</v>
      </c>
      <c r="G492" s="142"/>
    </row>
    <row r="493" spans="1:7" s="143" customFormat="1" ht="45" x14ac:dyDescent="0.25">
      <c r="A493" s="137">
        <v>492</v>
      </c>
      <c r="B493" s="138" t="s">
        <v>1477</v>
      </c>
      <c r="C493" s="139" t="s">
        <v>1478</v>
      </c>
      <c r="D493" s="139" t="s">
        <v>1479</v>
      </c>
      <c r="E493" s="140" t="s">
        <v>20</v>
      </c>
      <c r="F493" s="141">
        <v>20480</v>
      </c>
      <c r="G493" s="142"/>
    </row>
    <row r="494" spans="1:7" s="143" customFormat="1" ht="45" x14ac:dyDescent="0.25">
      <c r="A494" s="137">
        <v>493</v>
      </c>
      <c r="B494" s="138" t="s">
        <v>1480</v>
      </c>
      <c r="C494" s="139" t="s">
        <v>1481</v>
      </c>
      <c r="D494" s="139" t="s">
        <v>1482</v>
      </c>
      <c r="E494" s="140" t="s">
        <v>13</v>
      </c>
      <c r="F494" s="141">
        <v>128</v>
      </c>
      <c r="G494" s="142"/>
    </row>
    <row r="495" spans="1:7" s="143" customFormat="1" ht="45" x14ac:dyDescent="0.25">
      <c r="A495" s="137">
        <v>494</v>
      </c>
      <c r="B495" s="138" t="s">
        <v>1483</v>
      </c>
      <c r="C495" s="139" t="s">
        <v>1484</v>
      </c>
      <c r="D495" s="139" t="s">
        <v>1485</v>
      </c>
      <c r="E495" s="140" t="s">
        <v>61</v>
      </c>
      <c r="F495" s="144">
        <v>1024</v>
      </c>
      <c r="G495" s="142"/>
    </row>
    <row r="496" spans="1:7" s="143" customFormat="1" ht="45" x14ac:dyDescent="0.25">
      <c r="A496" s="137">
        <v>495</v>
      </c>
      <c r="B496" s="138" t="s">
        <v>1486</v>
      </c>
      <c r="C496" s="139" t="s">
        <v>1487</v>
      </c>
      <c r="D496" s="139" t="s">
        <v>1488</v>
      </c>
      <c r="E496" s="140" t="s">
        <v>13</v>
      </c>
      <c r="F496" s="141">
        <v>2048</v>
      </c>
      <c r="G496" s="142"/>
    </row>
    <row r="497" spans="1:7" s="143" customFormat="1" ht="45" x14ac:dyDescent="0.25">
      <c r="A497" s="137">
        <v>496</v>
      </c>
      <c r="B497" s="138" t="s">
        <v>1489</v>
      </c>
      <c r="C497" s="139" t="s">
        <v>1490</v>
      </c>
      <c r="D497" s="139" t="s">
        <v>1491</v>
      </c>
      <c r="E497" s="140" t="s">
        <v>61</v>
      </c>
      <c r="F497" s="144">
        <v>1024</v>
      </c>
      <c r="G497" s="142"/>
    </row>
    <row r="498" spans="1:7" s="143" customFormat="1" ht="45" x14ac:dyDescent="0.25">
      <c r="A498" s="137">
        <v>497</v>
      </c>
      <c r="B498" s="138" t="s">
        <v>1492</v>
      </c>
      <c r="C498" s="139" t="s">
        <v>1493</v>
      </c>
      <c r="D498" s="139" t="s">
        <v>1494</v>
      </c>
      <c r="E498" s="140" t="s">
        <v>61</v>
      </c>
      <c r="F498" s="144">
        <v>1024</v>
      </c>
      <c r="G498" s="142"/>
    </row>
    <row r="499" spans="1:7" s="143" customFormat="1" ht="45" x14ac:dyDescent="0.25">
      <c r="A499" s="137">
        <v>498</v>
      </c>
      <c r="B499" s="138" t="s">
        <v>1495</v>
      </c>
      <c r="C499" s="139" t="s">
        <v>1496</v>
      </c>
      <c r="D499" s="139" t="s">
        <v>1497</v>
      </c>
      <c r="E499" s="140" t="s">
        <v>13</v>
      </c>
      <c r="F499" s="141">
        <v>128</v>
      </c>
      <c r="G499" s="142"/>
    </row>
    <row r="500" spans="1:7" s="143" customFormat="1" ht="45" x14ac:dyDescent="0.25">
      <c r="A500" s="137">
        <v>499</v>
      </c>
      <c r="B500" s="138" t="s">
        <v>1498</v>
      </c>
      <c r="C500" s="139" t="s">
        <v>1499</v>
      </c>
      <c r="D500" s="139" t="s">
        <v>1500</v>
      </c>
      <c r="E500" s="140" t="s">
        <v>61</v>
      </c>
      <c r="F500" s="144">
        <v>1024</v>
      </c>
      <c r="G500" s="142"/>
    </row>
    <row r="501" spans="1:7" s="143" customFormat="1" ht="75" x14ac:dyDescent="0.25">
      <c r="A501" s="137">
        <v>500</v>
      </c>
      <c r="B501" s="138" t="s">
        <v>1501</v>
      </c>
      <c r="C501" s="139" t="s">
        <v>1502</v>
      </c>
      <c r="D501" s="139" t="s">
        <v>1503</v>
      </c>
      <c r="E501" s="140" t="s">
        <v>13</v>
      </c>
      <c r="F501" s="141">
        <v>6144</v>
      </c>
      <c r="G501" s="142"/>
    </row>
    <row r="502" spans="1:7" s="143" customFormat="1" ht="45" x14ac:dyDescent="0.25">
      <c r="A502" s="137">
        <v>501</v>
      </c>
      <c r="B502" s="138" t="s">
        <v>1504</v>
      </c>
      <c r="C502" s="139" t="s">
        <v>1505</v>
      </c>
      <c r="D502" s="139" t="s">
        <v>1506</v>
      </c>
      <c r="E502" s="140" t="s">
        <v>13</v>
      </c>
      <c r="F502" s="141">
        <v>3072</v>
      </c>
      <c r="G502" s="142"/>
    </row>
    <row r="503" spans="1:7" s="143" customFormat="1" ht="30" x14ac:dyDescent="0.25">
      <c r="A503" s="137">
        <v>502</v>
      </c>
      <c r="B503" s="138" t="s">
        <v>1507</v>
      </c>
      <c r="C503" s="139" t="s">
        <v>1508</v>
      </c>
      <c r="D503" s="139" t="s">
        <v>1509</v>
      </c>
      <c r="E503" s="140" t="s">
        <v>61</v>
      </c>
      <c r="F503" s="144">
        <v>1024</v>
      </c>
      <c r="G503" s="142"/>
    </row>
    <row r="504" spans="1:7" s="143" customFormat="1" ht="75" x14ac:dyDescent="0.25">
      <c r="A504" s="137">
        <v>503</v>
      </c>
      <c r="B504" s="138" t="s">
        <v>1510</v>
      </c>
      <c r="C504" s="139" t="s">
        <v>1511</v>
      </c>
      <c r="D504" s="139" t="s">
        <v>1512</v>
      </c>
      <c r="E504" s="140" t="s">
        <v>13</v>
      </c>
      <c r="F504" s="141">
        <v>3072</v>
      </c>
      <c r="G504" s="142"/>
    </row>
    <row r="505" spans="1:7" s="143" customFormat="1" ht="30" x14ac:dyDescent="0.25">
      <c r="A505" s="137">
        <v>504</v>
      </c>
      <c r="B505" s="138" t="s">
        <v>1513</v>
      </c>
      <c r="C505" s="139" t="s">
        <v>1514</v>
      </c>
      <c r="D505" s="139" t="s">
        <v>1515</v>
      </c>
      <c r="E505" s="140" t="s">
        <v>13</v>
      </c>
      <c r="F505" s="141">
        <v>3072</v>
      </c>
      <c r="G505" s="142"/>
    </row>
    <row r="506" spans="1:7" s="143" customFormat="1" ht="30" x14ac:dyDescent="0.25">
      <c r="A506" s="137">
        <v>505</v>
      </c>
      <c r="B506" s="138" t="s">
        <v>1516</v>
      </c>
      <c r="C506" s="139" t="s">
        <v>1517</v>
      </c>
      <c r="D506" s="139" t="s">
        <v>1518</v>
      </c>
      <c r="E506" s="140" t="s">
        <v>13</v>
      </c>
      <c r="F506" s="141">
        <v>3072</v>
      </c>
      <c r="G506" s="142"/>
    </row>
    <row r="507" spans="1:7" s="143" customFormat="1" ht="30" x14ac:dyDescent="0.25">
      <c r="A507" s="137">
        <v>506</v>
      </c>
      <c r="B507" s="138" t="s">
        <v>1519</v>
      </c>
      <c r="C507" s="139" t="s">
        <v>1520</v>
      </c>
      <c r="D507" s="139" t="s">
        <v>1521</v>
      </c>
      <c r="E507" s="140" t="s">
        <v>20</v>
      </c>
      <c r="F507" s="141">
        <v>20480</v>
      </c>
      <c r="G507" s="142"/>
    </row>
    <row r="508" spans="1:7" s="143" customFormat="1" ht="45" x14ac:dyDescent="0.25">
      <c r="A508" s="137">
        <v>507</v>
      </c>
      <c r="B508" s="138" t="s">
        <v>1522</v>
      </c>
      <c r="C508" s="139" t="s">
        <v>1523</v>
      </c>
      <c r="D508" s="139" t="s">
        <v>1524</v>
      </c>
      <c r="E508" s="140" t="s">
        <v>13</v>
      </c>
      <c r="F508" s="141">
        <v>6144</v>
      </c>
      <c r="G508" s="142"/>
    </row>
    <row r="509" spans="1:7" s="143" customFormat="1" ht="45" x14ac:dyDescent="0.25">
      <c r="A509" s="137">
        <v>508</v>
      </c>
      <c r="B509" s="138" t="s">
        <v>1525</v>
      </c>
      <c r="C509" s="139" t="s">
        <v>1526</v>
      </c>
      <c r="D509" s="139" t="s">
        <v>1527</v>
      </c>
      <c r="E509" s="140" t="s">
        <v>13</v>
      </c>
      <c r="F509" s="141">
        <v>2048</v>
      </c>
      <c r="G509" s="142"/>
    </row>
    <row r="510" spans="1:7" s="143" customFormat="1" ht="45" x14ac:dyDescent="0.25">
      <c r="A510" s="137">
        <v>509</v>
      </c>
      <c r="B510" s="138" t="s">
        <v>1528</v>
      </c>
      <c r="C510" s="139" t="s">
        <v>1529</v>
      </c>
      <c r="D510" s="139" t="s">
        <v>1530</v>
      </c>
      <c r="E510" s="140" t="s">
        <v>13</v>
      </c>
      <c r="F510" s="141">
        <v>256</v>
      </c>
      <c r="G510" s="142"/>
    </row>
    <row r="511" spans="1:7" s="143" customFormat="1" ht="45" x14ac:dyDescent="0.25">
      <c r="A511" s="137">
        <v>510</v>
      </c>
      <c r="B511" s="138" t="s">
        <v>1532</v>
      </c>
      <c r="C511" s="139" t="s">
        <v>1533</v>
      </c>
      <c r="D511" s="139" t="s">
        <v>1534</v>
      </c>
      <c r="E511" s="140" t="s">
        <v>13</v>
      </c>
      <c r="F511" s="141">
        <v>3072</v>
      </c>
      <c r="G511" s="142"/>
    </row>
    <row r="512" spans="1:7" s="143" customFormat="1" ht="45" x14ac:dyDescent="0.25">
      <c r="A512" s="137">
        <v>511</v>
      </c>
      <c r="B512" s="138" t="s">
        <v>1535</v>
      </c>
      <c r="C512" s="139" t="s">
        <v>1536</v>
      </c>
      <c r="D512" s="139" t="s">
        <v>1537</v>
      </c>
      <c r="E512" s="140" t="s">
        <v>20</v>
      </c>
      <c r="F512" s="141">
        <v>20480</v>
      </c>
      <c r="G512" s="142"/>
    </row>
    <row r="513" spans="1:7" s="150" customFormat="1" ht="30" x14ac:dyDescent="0.25">
      <c r="A513" s="137">
        <v>512</v>
      </c>
      <c r="B513" s="138" t="s">
        <v>1538</v>
      </c>
      <c r="C513" s="139" t="s">
        <v>1539</v>
      </c>
      <c r="D513" s="139" t="s">
        <v>1540</v>
      </c>
      <c r="E513" s="140" t="s">
        <v>13</v>
      </c>
      <c r="F513" s="141">
        <v>6144</v>
      </c>
      <c r="G513" s="149"/>
    </row>
    <row r="514" spans="1:7" s="143" customFormat="1" ht="30" x14ac:dyDescent="0.25">
      <c r="A514" s="137">
        <v>513</v>
      </c>
      <c r="B514" s="138" t="s">
        <v>1541</v>
      </c>
      <c r="C514" s="139" t="s">
        <v>1542</v>
      </c>
      <c r="D514" s="139" t="s">
        <v>1543</v>
      </c>
      <c r="E514" s="140" t="s">
        <v>13</v>
      </c>
      <c r="F514" s="141">
        <v>3072</v>
      </c>
      <c r="G514" s="142"/>
    </row>
    <row r="515" spans="1:7" s="143" customFormat="1" ht="45" x14ac:dyDescent="0.25">
      <c r="A515" s="137">
        <v>514</v>
      </c>
      <c r="B515" s="138" t="s">
        <v>1544</v>
      </c>
      <c r="C515" s="139" t="s">
        <v>1545</v>
      </c>
      <c r="D515" s="139" t="s">
        <v>1546</v>
      </c>
      <c r="E515" s="140" t="s">
        <v>42</v>
      </c>
      <c r="F515" s="141">
        <v>128</v>
      </c>
      <c r="G515" s="142"/>
    </row>
    <row r="516" spans="1:7" s="143" customFormat="1" ht="30" x14ac:dyDescent="0.25">
      <c r="A516" s="137">
        <v>515</v>
      </c>
      <c r="B516" s="138" t="s">
        <v>1547</v>
      </c>
      <c r="C516" s="139" t="s">
        <v>1548</v>
      </c>
      <c r="D516" s="139" t="s">
        <v>1549</v>
      </c>
      <c r="E516" s="140" t="s">
        <v>13</v>
      </c>
      <c r="F516" s="141">
        <v>3072</v>
      </c>
      <c r="G516" s="142"/>
    </row>
    <row r="517" spans="1:7" s="143" customFormat="1" ht="30" x14ac:dyDescent="0.25">
      <c r="A517" s="137">
        <v>516</v>
      </c>
      <c r="B517" s="138" t="s">
        <v>1550</v>
      </c>
      <c r="C517" s="139" t="s">
        <v>1551</v>
      </c>
      <c r="D517" s="139" t="s">
        <v>1552</v>
      </c>
      <c r="E517" s="140" t="s">
        <v>20</v>
      </c>
      <c r="F517" s="141">
        <v>20480</v>
      </c>
      <c r="G517" s="142"/>
    </row>
    <row r="518" spans="1:7" s="143" customFormat="1" ht="30" x14ac:dyDescent="0.25">
      <c r="A518" s="137">
        <v>517</v>
      </c>
      <c r="B518" s="138" t="s">
        <v>1553</v>
      </c>
      <c r="C518" s="139" t="s">
        <v>1554</v>
      </c>
      <c r="D518" s="139" t="s">
        <v>1555</v>
      </c>
      <c r="E518" s="140" t="s">
        <v>20</v>
      </c>
      <c r="F518" s="141">
        <v>102400</v>
      </c>
      <c r="G518" s="142"/>
    </row>
    <row r="519" spans="1:7" s="143" customFormat="1" ht="30" x14ac:dyDescent="0.25">
      <c r="A519" s="137">
        <v>518</v>
      </c>
      <c r="B519" s="138" t="s">
        <v>1556</v>
      </c>
      <c r="C519" s="139" t="s">
        <v>1557</v>
      </c>
      <c r="D519" s="139" t="s">
        <v>1558</v>
      </c>
      <c r="E519" s="140" t="s">
        <v>13</v>
      </c>
      <c r="F519" s="141">
        <v>3072</v>
      </c>
      <c r="G519" s="142"/>
    </row>
    <row r="520" spans="1:7" s="143" customFormat="1" ht="30" x14ac:dyDescent="0.25">
      <c r="A520" s="137">
        <v>519</v>
      </c>
      <c r="B520" s="138" t="s">
        <v>1559</v>
      </c>
      <c r="C520" s="139" t="s">
        <v>1560</v>
      </c>
      <c r="D520" s="139" t="s">
        <v>1561</v>
      </c>
      <c r="E520" s="140" t="s">
        <v>13</v>
      </c>
      <c r="F520" s="141">
        <v>2048</v>
      </c>
      <c r="G520" s="142"/>
    </row>
    <row r="521" spans="1:7" s="150" customFormat="1" ht="30" x14ac:dyDescent="0.25">
      <c r="A521" s="137">
        <v>520</v>
      </c>
      <c r="B521" s="138" t="s">
        <v>1562</v>
      </c>
      <c r="C521" s="139" t="s">
        <v>1563</v>
      </c>
      <c r="D521" s="139" t="s">
        <v>1564</v>
      </c>
      <c r="E521" s="140" t="s">
        <v>13</v>
      </c>
      <c r="F521" s="141">
        <v>6144</v>
      </c>
      <c r="G521" s="149"/>
    </row>
    <row r="522" spans="1:7" s="143" customFormat="1" ht="30" x14ac:dyDescent="0.25">
      <c r="A522" s="137">
        <v>521</v>
      </c>
      <c r="B522" s="138" t="s">
        <v>1565</v>
      </c>
      <c r="C522" s="139" t="s">
        <v>1566</v>
      </c>
      <c r="D522" s="139" t="s">
        <v>1567</v>
      </c>
      <c r="E522" s="140" t="s">
        <v>20</v>
      </c>
      <c r="F522" s="141">
        <v>20480</v>
      </c>
      <c r="G522" s="142"/>
    </row>
    <row r="523" spans="1:7" s="143" customFormat="1" ht="30" x14ac:dyDescent="0.25">
      <c r="A523" s="137">
        <v>522</v>
      </c>
      <c r="B523" s="138" t="s">
        <v>1568</v>
      </c>
      <c r="C523" s="139" t="s">
        <v>1569</v>
      </c>
      <c r="D523" s="139" t="s">
        <v>1570</v>
      </c>
      <c r="E523" s="140" t="s">
        <v>13</v>
      </c>
      <c r="F523" s="141">
        <v>3072</v>
      </c>
      <c r="G523" s="142"/>
    </row>
    <row r="524" spans="1:7" s="143" customFormat="1" ht="45" x14ac:dyDescent="0.25">
      <c r="A524" s="137">
        <v>523</v>
      </c>
      <c r="B524" s="138" t="s">
        <v>1571</v>
      </c>
      <c r="C524" s="139" t="s">
        <v>1572</v>
      </c>
      <c r="D524" s="139" t="s">
        <v>1573</v>
      </c>
      <c r="E524" s="140" t="s">
        <v>20</v>
      </c>
      <c r="F524" s="141">
        <v>20480</v>
      </c>
      <c r="G524" s="142"/>
    </row>
    <row r="525" spans="1:7" s="143" customFormat="1" ht="60" x14ac:dyDescent="0.25">
      <c r="A525" s="137">
        <v>524</v>
      </c>
      <c r="B525" s="138" t="s">
        <v>1574</v>
      </c>
      <c r="C525" s="139" t="s">
        <v>1575</v>
      </c>
      <c r="D525" s="139" t="s">
        <v>1576</v>
      </c>
      <c r="E525" s="140" t="s">
        <v>61</v>
      </c>
      <c r="F525" s="141">
        <v>1024</v>
      </c>
      <c r="G525" s="142"/>
    </row>
    <row r="526" spans="1:7" s="143" customFormat="1" ht="45" x14ac:dyDescent="0.25">
      <c r="A526" s="137">
        <v>525</v>
      </c>
      <c r="B526" s="138" t="s">
        <v>1577</v>
      </c>
      <c r="C526" s="139" t="s">
        <v>1578</v>
      </c>
      <c r="D526" s="139" t="s">
        <v>1579</v>
      </c>
      <c r="E526" s="140" t="s">
        <v>13</v>
      </c>
      <c r="F526" s="141">
        <v>128</v>
      </c>
      <c r="G526" s="142"/>
    </row>
    <row r="527" spans="1:7" s="143" customFormat="1" ht="45" x14ac:dyDescent="0.25">
      <c r="A527" s="137">
        <v>526</v>
      </c>
      <c r="B527" s="138" t="s">
        <v>1580</v>
      </c>
      <c r="C527" s="139" t="s">
        <v>1581</v>
      </c>
      <c r="D527" s="139" t="s">
        <v>1582</v>
      </c>
      <c r="E527" s="140" t="s">
        <v>13</v>
      </c>
      <c r="F527" s="141">
        <v>128</v>
      </c>
      <c r="G527" s="142"/>
    </row>
    <row r="528" spans="1:7" s="143" customFormat="1" ht="45" x14ac:dyDescent="0.25">
      <c r="A528" s="137">
        <v>527</v>
      </c>
      <c r="B528" s="138" t="s">
        <v>1583</v>
      </c>
      <c r="C528" s="139" t="s">
        <v>1584</v>
      </c>
      <c r="D528" s="139" t="s">
        <v>1585</v>
      </c>
      <c r="E528" s="140" t="s">
        <v>13</v>
      </c>
      <c r="F528" s="141">
        <v>6144</v>
      </c>
      <c r="G528" s="142"/>
    </row>
    <row r="529" spans="1:7" s="143" customFormat="1" ht="45" x14ac:dyDescent="0.25">
      <c r="A529" s="137">
        <v>528</v>
      </c>
      <c r="B529" s="138" t="s">
        <v>1586</v>
      </c>
      <c r="C529" s="139" t="s">
        <v>1587</v>
      </c>
      <c r="D529" s="139" t="s">
        <v>1588</v>
      </c>
      <c r="E529" s="140" t="s">
        <v>20</v>
      </c>
      <c r="F529" s="141">
        <v>20480</v>
      </c>
      <c r="G529" s="142"/>
    </row>
    <row r="530" spans="1:7" s="143" customFormat="1" ht="45" x14ac:dyDescent="0.25">
      <c r="A530" s="137">
        <v>529</v>
      </c>
      <c r="B530" s="138" t="s">
        <v>1589</v>
      </c>
      <c r="C530" s="139" t="s">
        <v>1590</v>
      </c>
      <c r="D530" s="139" t="s">
        <v>1591</v>
      </c>
      <c r="E530" s="140" t="s">
        <v>61</v>
      </c>
      <c r="F530" s="144">
        <v>1024</v>
      </c>
      <c r="G530" s="142"/>
    </row>
    <row r="531" spans="1:7" s="143" customFormat="1" ht="45" x14ac:dyDescent="0.25">
      <c r="A531" s="137">
        <v>530</v>
      </c>
      <c r="B531" s="138" t="s">
        <v>1592</v>
      </c>
      <c r="C531" s="139" t="s">
        <v>1593</v>
      </c>
      <c r="D531" s="139" t="s">
        <v>1594</v>
      </c>
      <c r="E531" s="140" t="s">
        <v>20</v>
      </c>
      <c r="F531" s="141">
        <v>20480</v>
      </c>
      <c r="G531" s="142"/>
    </row>
    <row r="532" spans="1:7" s="143" customFormat="1" ht="45" x14ac:dyDescent="0.25">
      <c r="A532" s="137">
        <v>531</v>
      </c>
      <c r="B532" s="138" t="s">
        <v>1595</v>
      </c>
      <c r="C532" s="139" t="s">
        <v>1596</v>
      </c>
      <c r="D532" s="139" t="s">
        <v>1597</v>
      </c>
      <c r="E532" s="140" t="s">
        <v>13</v>
      </c>
      <c r="F532" s="141">
        <v>128</v>
      </c>
      <c r="G532" s="142"/>
    </row>
    <row r="533" spans="1:7" s="143" customFormat="1" ht="45" x14ac:dyDescent="0.25">
      <c r="A533" s="137">
        <v>532</v>
      </c>
      <c r="B533" s="138" t="s">
        <v>1598</v>
      </c>
      <c r="C533" s="139" t="s">
        <v>1599</v>
      </c>
      <c r="D533" s="139" t="s">
        <v>1600</v>
      </c>
      <c r="E533" s="140" t="s">
        <v>61</v>
      </c>
      <c r="F533" s="144">
        <v>1024</v>
      </c>
      <c r="G533" s="142"/>
    </row>
    <row r="534" spans="1:7" s="143" customFormat="1" ht="45" x14ac:dyDescent="0.25">
      <c r="A534" s="137">
        <v>533</v>
      </c>
      <c r="B534" s="138" t="s">
        <v>1601</v>
      </c>
      <c r="C534" s="139" t="s">
        <v>1602</v>
      </c>
      <c r="D534" s="139" t="s">
        <v>1603</v>
      </c>
      <c r="E534" s="140" t="s">
        <v>13</v>
      </c>
      <c r="F534" s="141">
        <v>128</v>
      </c>
      <c r="G534" s="142"/>
    </row>
    <row r="535" spans="1:7" s="143" customFormat="1" ht="30" x14ac:dyDescent="0.25">
      <c r="A535" s="137">
        <v>534</v>
      </c>
      <c r="B535" s="138" t="s">
        <v>1604</v>
      </c>
      <c r="C535" s="139" t="s">
        <v>1605</v>
      </c>
      <c r="D535" s="139" t="s">
        <v>1606</v>
      </c>
      <c r="E535" s="140" t="s">
        <v>13</v>
      </c>
      <c r="F535" s="141">
        <v>512</v>
      </c>
      <c r="G535" s="142"/>
    </row>
    <row r="536" spans="1:7" s="143" customFormat="1" ht="30" x14ac:dyDescent="0.25">
      <c r="A536" s="137">
        <v>535</v>
      </c>
      <c r="B536" s="138" t="s">
        <v>1607</v>
      </c>
      <c r="C536" s="139" t="s">
        <v>1608</v>
      </c>
      <c r="D536" s="139" t="s">
        <v>1609</v>
      </c>
      <c r="E536" s="140" t="s">
        <v>13</v>
      </c>
      <c r="F536" s="141">
        <v>6144</v>
      </c>
      <c r="G536" s="142"/>
    </row>
    <row r="537" spans="1:7" s="143" customFormat="1" ht="30" x14ac:dyDescent="0.25">
      <c r="A537" s="137">
        <v>536</v>
      </c>
      <c r="B537" s="138" t="s">
        <v>1610</v>
      </c>
      <c r="C537" s="139" t="s">
        <v>1611</v>
      </c>
      <c r="D537" s="139" t="s">
        <v>1612</v>
      </c>
      <c r="E537" s="140" t="s">
        <v>20</v>
      </c>
      <c r="F537" s="141">
        <v>20480</v>
      </c>
      <c r="G537" s="142"/>
    </row>
    <row r="538" spans="1:7" s="143" customFormat="1" ht="30" x14ac:dyDescent="0.25">
      <c r="A538" s="137">
        <v>537</v>
      </c>
      <c r="B538" s="138" t="s">
        <v>1613</v>
      </c>
      <c r="C538" s="139" t="s">
        <v>1614</v>
      </c>
      <c r="D538" s="139" t="s">
        <v>1615</v>
      </c>
      <c r="E538" s="140" t="s">
        <v>13</v>
      </c>
      <c r="F538" s="141">
        <v>512</v>
      </c>
      <c r="G538" s="142"/>
    </row>
    <row r="539" spans="1:7" s="143" customFormat="1" ht="30" x14ac:dyDescent="0.25">
      <c r="A539" s="137">
        <v>538</v>
      </c>
      <c r="B539" s="138" t="s">
        <v>1616</v>
      </c>
      <c r="C539" s="139" t="s">
        <v>1617</v>
      </c>
      <c r="D539" s="139" t="s">
        <v>1618</v>
      </c>
      <c r="E539" s="140" t="s">
        <v>61</v>
      </c>
      <c r="F539" s="144">
        <v>1024</v>
      </c>
      <c r="G539" s="142"/>
    </row>
    <row r="540" spans="1:7" s="143" customFormat="1" ht="30" x14ac:dyDescent="0.25">
      <c r="A540" s="137">
        <v>539</v>
      </c>
      <c r="B540" s="138" t="s">
        <v>1619</v>
      </c>
      <c r="C540" s="139" t="s">
        <v>1620</v>
      </c>
      <c r="D540" s="139" t="s">
        <v>1621</v>
      </c>
      <c r="E540" s="140" t="s">
        <v>20</v>
      </c>
      <c r="F540" s="141">
        <v>20480</v>
      </c>
      <c r="G540" s="142"/>
    </row>
    <row r="541" spans="1:7" s="143" customFormat="1" ht="30" x14ac:dyDescent="0.25">
      <c r="A541" s="137">
        <v>540</v>
      </c>
      <c r="B541" s="138" t="s">
        <v>1622</v>
      </c>
      <c r="C541" s="139" t="s">
        <v>1623</v>
      </c>
      <c r="D541" s="139" t="s">
        <v>1624</v>
      </c>
      <c r="E541" s="140" t="s">
        <v>13</v>
      </c>
      <c r="F541" s="141">
        <v>128</v>
      </c>
      <c r="G541" s="142"/>
    </row>
    <row r="542" spans="1:7" s="143" customFormat="1" ht="30" x14ac:dyDescent="0.25">
      <c r="A542" s="137">
        <v>541</v>
      </c>
      <c r="B542" s="138" t="s">
        <v>2250</v>
      </c>
      <c r="C542" s="139" t="s">
        <v>1626</v>
      </c>
      <c r="D542" s="139" t="s">
        <v>1627</v>
      </c>
      <c r="E542" s="140" t="s">
        <v>20</v>
      </c>
      <c r="F542" s="141">
        <v>20480</v>
      </c>
      <c r="G542" s="142"/>
    </row>
    <row r="543" spans="1:7" s="143" customFormat="1" ht="30" x14ac:dyDescent="0.25">
      <c r="A543" s="137">
        <v>542</v>
      </c>
      <c r="B543" s="138" t="s">
        <v>1628</v>
      </c>
      <c r="C543" s="139" t="s">
        <v>1629</v>
      </c>
      <c r="D543" s="139" t="s">
        <v>1630</v>
      </c>
      <c r="E543" s="140" t="s">
        <v>42</v>
      </c>
      <c r="F543" s="141">
        <v>128</v>
      </c>
      <c r="G543" s="142"/>
    </row>
    <row r="544" spans="1:7" s="143" customFormat="1" ht="30" x14ac:dyDescent="0.25">
      <c r="A544" s="137">
        <v>543</v>
      </c>
      <c r="B544" s="138" t="s">
        <v>1631</v>
      </c>
      <c r="C544" s="139" t="s">
        <v>1632</v>
      </c>
      <c r="D544" s="139" t="s">
        <v>1633</v>
      </c>
      <c r="E544" s="140" t="s">
        <v>20</v>
      </c>
      <c r="F544" s="141">
        <v>20480</v>
      </c>
      <c r="G544" s="142"/>
    </row>
    <row r="545" spans="1:7" s="143" customFormat="1" ht="45" x14ac:dyDescent="0.25">
      <c r="A545" s="137">
        <v>544</v>
      </c>
      <c r="B545" s="138" t="s">
        <v>1634</v>
      </c>
      <c r="C545" s="139" t="s">
        <v>1635</v>
      </c>
      <c r="D545" s="139" t="s">
        <v>1636</v>
      </c>
      <c r="E545" s="140" t="s">
        <v>61</v>
      </c>
      <c r="F545" s="144">
        <v>1024</v>
      </c>
      <c r="G545" s="142"/>
    </row>
    <row r="546" spans="1:7" s="143" customFormat="1" ht="45" x14ac:dyDescent="0.25">
      <c r="A546" s="137">
        <v>545</v>
      </c>
      <c r="B546" s="138" t="s">
        <v>1637</v>
      </c>
      <c r="C546" s="139" t="s">
        <v>1638</v>
      </c>
      <c r="D546" s="139" t="s">
        <v>1639</v>
      </c>
      <c r="E546" s="140" t="s">
        <v>6</v>
      </c>
      <c r="F546" s="141">
        <v>512</v>
      </c>
      <c r="G546" s="142"/>
    </row>
    <row r="547" spans="1:7" s="143" customFormat="1" ht="45" x14ac:dyDescent="0.25">
      <c r="A547" s="137">
        <v>546</v>
      </c>
      <c r="B547" s="138" t="s">
        <v>1640</v>
      </c>
      <c r="C547" s="139" t="s">
        <v>1641</v>
      </c>
      <c r="D547" s="139" t="s">
        <v>1642</v>
      </c>
      <c r="E547" s="140" t="s">
        <v>13</v>
      </c>
      <c r="F547" s="141">
        <v>3072</v>
      </c>
      <c r="G547" s="142"/>
    </row>
    <row r="548" spans="1:7" s="143" customFormat="1" ht="45" x14ac:dyDescent="0.25">
      <c r="A548" s="137">
        <v>547</v>
      </c>
      <c r="B548" s="138" t="s">
        <v>1643</v>
      </c>
      <c r="C548" s="139" t="s">
        <v>1644</v>
      </c>
      <c r="D548" s="139" t="s">
        <v>1645</v>
      </c>
      <c r="E548" s="140" t="s">
        <v>13</v>
      </c>
      <c r="F548" s="141">
        <v>128</v>
      </c>
      <c r="G548" s="142"/>
    </row>
    <row r="549" spans="1:7" s="143" customFormat="1" ht="45" x14ac:dyDescent="0.25">
      <c r="A549" s="137">
        <v>548</v>
      </c>
      <c r="B549" s="138" t="s">
        <v>1646</v>
      </c>
      <c r="C549" s="139" t="s">
        <v>1647</v>
      </c>
      <c r="D549" s="139" t="s">
        <v>1648</v>
      </c>
      <c r="E549" s="140" t="s">
        <v>13</v>
      </c>
      <c r="F549" s="141">
        <v>6144</v>
      </c>
      <c r="G549" s="142"/>
    </row>
    <row r="550" spans="1:7" s="143" customFormat="1" ht="45" x14ac:dyDescent="0.25">
      <c r="A550" s="137">
        <v>549</v>
      </c>
      <c r="B550" s="138" t="s">
        <v>1649</v>
      </c>
      <c r="C550" s="139" t="s">
        <v>1650</v>
      </c>
      <c r="D550" s="139" t="s">
        <v>1651</v>
      </c>
      <c r="E550" s="140" t="s">
        <v>13</v>
      </c>
      <c r="F550" s="141">
        <v>128</v>
      </c>
      <c r="G550" s="142"/>
    </row>
    <row r="551" spans="1:7" s="143" customFormat="1" ht="45" x14ac:dyDescent="0.25">
      <c r="A551" s="137">
        <v>550</v>
      </c>
      <c r="B551" s="138" t="s">
        <v>1652</v>
      </c>
      <c r="C551" s="139" t="s">
        <v>1653</v>
      </c>
      <c r="D551" s="139" t="s">
        <v>1654</v>
      </c>
      <c r="E551" s="140" t="s">
        <v>6</v>
      </c>
      <c r="F551" s="141">
        <v>512</v>
      </c>
      <c r="G551" s="142"/>
    </row>
    <row r="552" spans="1:7" s="143" customFormat="1" ht="45" x14ac:dyDescent="0.25">
      <c r="A552" s="137">
        <v>551</v>
      </c>
      <c r="B552" s="138" t="s">
        <v>1655</v>
      </c>
      <c r="C552" s="139" t="s">
        <v>1656</v>
      </c>
      <c r="D552" s="139" t="s">
        <v>1657</v>
      </c>
      <c r="E552" s="140" t="s">
        <v>13</v>
      </c>
      <c r="F552" s="141">
        <v>256</v>
      </c>
      <c r="G552" s="142"/>
    </row>
    <row r="553" spans="1:7" s="143" customFormat="1" ht="30" x14ac:dyDescent="0.25">
      <c r="A553" s="137">
        <v>552</v>
      </c>
      <c r="B553" s="138" t="s">
        <v>1658</v>
      </c>
      <c r="C553" s="139" t="s">
        <v>1659</v>
      </c>
      <c r="D553" s="139" t="s">
        <v>1660</v>
      </c>
      <c r="E553" s="140" t="s">
        <v>13</v>
      </c>
      <c r="F553" s="141">
        <v>128</v>
      </c>
      <c r="G553" s="142"/>
    </row>
    <row r="554" spans="1:7" s="143" customFormat="1" ht="30" x14ac:dyDescent="0.25">
      <c r="A554" s="137">
        <v>553</v>
      </c>
      <c r="B554" s="138" t="s">
        <v>1661</v>
      </c>
      <c r="C554" s="139" t="s">
        <v>1662</v>
      </c>
      <c r="D554" s="139" t="s">
        <v>1663</v>
      </c>
      <c r="E554" s="140" t="s">
        <v>13</v>
      </c>
      <c r="F554" s="141">
        <v>6144</v>
      </c>
      <c r="G554" s="142"/>
    </row>
    <row r="555" spans="1:7" s="143" customFormat="1" ht="30" x14ac:dyDescent="0.25">
      <c r="A555" s="137">
        <v>554</v>
      </c>
      <c r="B555" s="138" t="s">
        <v>1664</v>
      </c>
      <c r="C555" s="139" t="s">
        <v>1665</v>
      </c>
      <c r="D555" s="139" t="s">
        <v>1666</v>
      </c>
      <c r="E555" s="140" t="s">
        <v>13</v>
      </c>
      <c r="F555" s="141">
        <v>128</v>
      </c>
      <c r="G555" s="142"/>
    </row>
    <row r="556" spans="1:7" s="143" customFormat="1" ht="30" x14ac:dyDescent="0.25">
      <c r="A556" s="137">
        <v>555</v>
      </c>
      <c r="B556" s="138" t="s">
        <v>1667</v>
      </c>
      <c r="C556" s="139" t="s">
        <v>1668</v>
      </c>
      <c r="D556" s="139" t="s">
        <v>1669</v>
      </c>
      <c r="E556" s="140" t="s">
        <v>61</v>
      </c>
      <c r="F556" s="144">
        <v>1024</v>
      </c>
      <c r="G556" s="142"/>
    </row>
    <row r="557" spans="1:7" s="143" customFormat="1" ht="30" x14ac:dyDescent="0.25">
      <c r="A557" s="137">
        <v>556</v>
      </c>
      <c r="B557" s="138" t="s">
        <v>1670</v>
      </c>
      <c r="C557" s="139" t="s">
        <v>1671</v>
      </c>
      <c r="D557" s="139" t="s">
        <v>1672</v>
      </c>
      <c r="E557" s="140" t="s">
        <v>61</v>
      </c>
      <c r="F557" s="144">
        <v>1024</v>
      </c>
      <c r="G557" s="142"/>
    </row>
    <row r="558" spans="1:7" s="143" customFormat="1" ht="30" x14ac:dyDescent="0.25">
      <c r="A558" s="137">
        <v>557</v>
      </c>
      <c r="B558" s="138" t="s">
        <v>1673</v>
      </c>
      <c r="C558" s="139" t="s">
        <v>1674</v>
      </c>
      <c r="D558" s="139" t="s">
        <v>1675</v>
      </c>
      <c r="E558" s="140" t="s">
        <v>13</v>
      </c>
      <c r="F558" s="141">
        <v>128</v>
      </c>
      <c r="G558" s="142"/>
    </row>
    <row r="559" spans="1:7" s="143" customFormat="1" ht="30" x14ac:dyDescent="0.25">
      <c r="A559" s="137">
        <v>558</v>
      </c>
      <c r="B559" s="138" t="s">
        <v>1676</v>
      </c>
      <c r="C559" s="139" t="s">
        <v>1677</v>
      </c>
      <c r="D559" s="139" t="s">
        <v>1678</v>
      </c>
      <c r="E559" s="140" t="s">
        <v>13</v>
      </c>
      <c r="F559" s="141">
        <v>6144</v>
      </c>
      <c r="G559" s="142"/>
    </row>
    <row r="560" spans="1:7" s="143" customFormat="1" ht="30" x14ac:dyDescent="0.25">
      <c r="A560" s="137">
        <v>559</v>
      </c>
      <c r="B560" s="138" t="s">
        <v>1679</v>
      </c>
      <c r="C560" s="139" t="s">
        <v>1680</v>
      </c>
      <c r="D560" s="139" t="s">
        <v>1681</v>
      </c>
      <c r="E560" s="140" t="s">
        <v>13</v>
      </c>
      <c r="F560" s="141">
        <v>128</v>
      </c>
      <c r="G560" s="142"/>
    </row>
    <row r="561" spans="1:7" s="143" customFormat="1" ht="30" x14ac:dyDescent="0.25">
      <c r="A561" s="137">
        <v>560</v>
      </c>
      <c r="B561" s="138" t="s">
        <v>1682</v>
      </c>
      <c r="C561" s="139" t="s">
        <v>1683</v>
      </c>
      <c r="D561" s="139" t="s">
        <v>1684</v>
      </c>
      <c r="E561" s="140" t="s">
        <v>13</v>
      </c>
      <c r="F561" s="141">
        <v>128</v>
      </c>
      <c r="G561" s="142"/>
    </row>
    <row r="562" spans="1:7" s="143" customFormat="1" ht="30" x14ac:dyDescent="0.25">
      <c r="A562" s="137">
        <v>561</v>
      </c>
      <c r="B562" s="138" t="s">
        <v>1685</v>
      </c>
      <c r="C562" s="139" t="s">
        <v>1686</v>
      </c>
      <c r="D562" s="139" t="s">
        <v>1687</v>
      </c>
      <c r="E562" s="140" t="s">
        <v>13</v>
      </c>
      <c r="F562" s="141">
        <v>6144</v>
      </c>
      <c r="G562" s="142"/>
    </row>
    <row r="563" spans="1:7" s="143" customFormat="1" ht="30" x14ac:dyDescent="0.25">
      <c r="A563" s="137">
        <v>562</v>
      </c>
      <c r="B563" s="138" t="s">
        <v>1688</v>
      </c>
      <c r="C563" s="139" t="s">
        <v>1689</v>
      </c>
      <c r="D563" s="139" t="s">
        <v>1690</v>
      </c>
      <c r="E563" s="140" t="s">
        <v>42</v>
      </c>
      <c r="F563" s="141">
        <v>128</v>
      </c>
      <c r="G563" s="142"/>
    </row>
    <row r="564" spans="1:7" s="143" customFormat="1" ht="30" x14ac:dyDescent="0.25">
      <c r="A564" s="137">
        <v>563</v>
      </c>
      <c r="B564" s="138" t="s">
        <v>1691</v>
      </c>
      <c r="C564" s="139" t="s">
        <v>1692</v>
      </c>
      <c r="D564" s="139" t="s">
        <v>1693</v>
      </c>
      <c r="E564" s="140" t="s">
        <v>61</v>
      </c>
      <c r="F564" s="144">
        <v>1024</v>
      </c>
      <c r="G564" s="142"/>
    </row>
    <row r="565" spans="1:7" s="143" customFormat="1" ht="30" x14ac:dyDescent="0.25">
      <c r="A565" s="137">
        <v>564</v>
      </c>
      <c r="B565" s="138" t="s">
        <v>1694</v>
      </c>
      <c r="C565" s="139" t="s">
        <v>1695</v>
      </c>
      <c r="D565" s="139" t="s">
        <v>1696</v>
      </c>
      <c r="E565" s="140" t="s">
        <v>13</v>
      </c>
      <c r="F565" s="141">
        <v>128</v>
      </c>
      <c r="G565" s="142"/>
    </row>
    <row r="566" spans="1:7" s="143" customFormat="1" ht="30" x14ac:dyDescent="0.25">
      <c r="A566" s="137">
        <v>565</v>
      </c>
      <c r="B566" s="138" t="s">
        <v>1697</v>
      </c>
      <c r="C566" s="139" t="s">
        <v>1698</v>
      </c>
      <c r="D566" s="139" t="s">
        <v>1699</v>
      </c>
      <c r="E566" s="140" t="s">
        <v>61</v>
      </c>
      <c r="F566" s="144">
        <v>1024</v>
      </c>
      <c r="G566" s="142"/>
    </row>
    <row r="567" spans="1:7" s="143" customFormat="1" ht="30" x14ac:dyDescent="0.25">
      <c r="A567" s="137">
        <v>566</v>
      </c>
      <c r="B567" s="138" t="s">
        <v>1700</v>
      </c>
      <c r="C567" s="139" t="s">
        <v>1701</v>
      </c>
      <c r="D567" s="139" t="s">
        <v>1702</v>
      </c>
      <c r="E567" s="140" t="s">
        <v>20</v>
      </c>
      <c r="F567" s="141">
        <v>20480</v>
      </c>
      <c r="G567" s="142"/>
    </row>
    <row r="568" spans="1:7" s="143" customFormat="1" ht="30" x14ac:dyDescent="0.25">
      <c r="A568" s="137">
        <v>567</v>
      </c>
      <c r="B568" s="138" t="s">
        <v>1703</v>
      </c>
      <c r="C568" s="139" t="s">
        <v>1704</v>
      </c>
      <c r="D568" s="139" t="s">
        <v>1705</v>
      </c>
      <c r="E568" s="140" t="s">
        <v>13</v>
      </c>
      <c r="F568" s="141">
        <v>128</v>
      </c>
      <c r="G568" s="142"/>
    </row>
    <row r="569" spans="1:7" s="143" customFormat="1" ht="30" x14ac:dyDescent="0.25">
      <c r="A569" s="137">
        <v>568</v>
      </c>
      <c r="B569" s="138" t="s">
        <v>1706</v>
      </c>
      <c r="C569" s="139" t="s">
        <v>1707</v>
      </c>
      <c r="D569" s="139" t="s">
        <v>1708</v>
      </c>
      <c r="E569" s="140" t="s">
        <v>13</v>
      </c>
      <c r="F569" s="141">
        <v>6144</v>
      </c>
      <c r="G569" s="142"/>
    </row>
    <row r="570" spans="1:7" s="143" customFormat="1" ht="30" x14ac:dyDescent="0.25">
      <c r="A570" s="137">
        <v>569</v>
      </c>
      <c r="B570" s="138" t="s">
        <v>1709</v>
      </c>
      <c r="C570" s="139" t="s">
        <v>1710</v>
      </c>
      <c r="D570" s="139" t="s">
        <v>1711</v>
      </c>
      <c r="E570" s="140" t="s">
        <v>20</v>
      </c>
      <c r="F570" s="141">
        <v>20480</v>
      </c>
      <c r="G570" s="142"/>
    </row>
    <row r="571" spans="1:7" s="143" customFormat="1" ht="30" x14ac:dyDescent="0.25">
      <c r="A571" s="137">
        <v>570</v>
      </c>
      <c r="B571" s="138" t="s">
        <v>1712</v>
      </c>
      <c r="C571" s="139" t="s">
        <v>1713</v>
      </c>
      <c r="D571" s="139" t="s">
        <v>1714</v>
      </c>
      <c r="E571" s="140" t="s">
        <v>20</v>
      </c>
      <c r="F571" s="141">
        <v>20480</v>
      </c>
      <c r="G571" s="142"/>
    </row>
    <row r="572" spans="1:7" s="143" customFormat="1" ht="30" x14ac:dyDescent="0.25">
      <c r="A572" s="137">
        <v>571</v>
      </c>
      <c r="B572" s="138" t="s">
        <v>1715</v>
      </c>
      <c r="C572" s="139" t="s">
        <v>1716</v>
      </c>
      <c r="D572" s="139" t="s">
        <v>1717</v>
      </c>
      <c r="E572" s="140" t="s">
        <v>20</v>
      </c>
      <c r="F572" s="141">
        <v>20480</v>
      </c>
      <c r="G572" s="142"/>
    </row>
    <row r="573" spans="1:7" s="143" customFormat="1" ht="30" x14ac:dyDescent="0.25">
      <c r="A573" s="137">
        <v>572</v>
      </c>
      <c r="B573" s="138" t="s">
        <v>1718</v>
      </c>
      <c r="C573" s="139" t="s">
        <v>1719</v>
      </c>
      <c r="D573" s="139" t="s">
        <v>1720</v>
      </c>
      <c r="E573" s="140" t="s">
        <v>61</v>
      </c>
      <c r="F573" s="144">
        <v>1024</v>
      </c>
      <c r="G573" s="142"/>
    </row>
    <row r="574" spans="1:7" s="143" customFormat="1" ht="30" x14ac:dyDescent="0.25">
      <c r="A574" s="137">
        <v>573</v>
      </c>
      <c r="B574" s="138" t="s">
        <v>1721</v>
      </c>
      <c r="C574" s="139" t="s">
        <v>1722</v>
      </c>
      <c r="D574" s="139" t="s">
        <v>1723</v>
      </c>
      <c r="E574" s="140" t="s">
        <v>13</v>
      </c>
      <c r="F574" s="141">
        <v>128</v>
      </c>
      <c r="G574" s="142"/>
    </row>
    <row r="575" spans="1:7" s="143" customFormat="1" ht="30" x14ac:dyDescent="0.25">
      <c r="A575" s="137">
        <v>574</v>
      </c>
      <c r="B575" s="138" t="s">
        <v>1724</v>
      </c>
      <c r="C575" s="139" t="s">
        <v>1725</v>
      </c>
      <c r="D575" s="139" t="s">
        <v>1726</v>
      </c>
      <c r="E575" s="140" t="s">
        <v>13</v>
      </c>
      <c r="F575" s="141">
        <v>128</v>
      </c>
      <c r="G575" s="142"/>
    </row>
    <row r="576" spans="1:7" s="143" customFormat="1" ht="30" x14ac:dyDescent="0.25">
      <c r="A576" s="137">
        <v>575</v>
      </c>
      <c r="B576" s="138" t="s">
        <v>1727</v>
      </c>
      <c r="C576" s="139" t="s">
        <v>1728</v>
      </c>
      <c r="D576" s="139" t="s">
        <v>1729</v>
      </c>
      <c r="E576" s="140" t="s">
        <v>61</v>
      </c>
      <c r="F576" s="144">
        <v>1024</v>
      </c>
      <c r="G576" s="142"/>
    </row>
    <row r="577" spans="1:7" s="143" customFormat="1" ht="75" x14ac:dyDescent="0.25">
      <c r="A577" s="137">
        <v>576</v>
      </c>
      <c r="B577" s="138" t="s">
        <v>1730</v>
      </c>
      <c r="C577" s="139" t="s">
        <v>1731</v>
      </c>
      <c r="D577" s="139" t="s">
        <v>1732</v>
      </c>
      <c r="E577" s="140" t="s">
        <v>13</v>
      </c>
      <c r="F577" s="141">
        <v>128</v>
      </c>
      <c r="G577" s="142"/>
    </row>
    <row r="578" spans="1:7" s="143" customFormat="1" ht="30" x14ac:dyDescent="0.25">
      <c r="A578" s="137">
        <v>577</v>
      </c>
      <c r="B578" s="138" t="s">
        <v>1733</v>
      </c>
      <c r="C578" s="139" t="s">
        <v>1734</v>
      </c>
      <c r="D578" s="139" t="s">
        <v>1735</v>
      </c>
      <c r="E578" s="140" t="s">
        <v>61</v>
      </c>
      <c r="F578" s="141">
        <v>1024</v>
      </c>
      <c r="G578" s="142"/>
    </row>
    <row r="579" spans="1:7" s="143" customFormat="1" ht="30" x14ac:dyDescent="0.25">
      <c r="A579" s="137">
        <v>578</v>
      </c>
      <c r="B579" s="138" t="s">
        <v>1736</v>
      </c>
      <c r="C579" s="139" t="s">
        <v>1737</v>
      </c>
      <c r="D579" s="139" t="s">
        <v>1738</v>
      </c>
      <c r="E579" s="140" t="s">
        <v>13</v>
      </c>
      <c r="F579" s="141">
        <v>1024</v>
      </c>
      <c r="G579" s="142"/>
    </row>
    <row r="580" spans="1:7" s="143" customFormat="1" ht="30" x14ac:dyDescent="0.25">
      <c r="A580" s="137">
        <v>579</v>
      </c>
      <c r="B580" s="138" t="s">
        <v>1739</v>
      </c>
      <c r="C580" s="139" t="s">
        <v>1740</v>
      </c>
      <c r="D580" s="139" t="s">
        <v>1741</v>
      </c>
      <c r="E580" s="140" t="s">
        <v>13</v>
      </c>
      <c r="F580" s="141">
        <v>128</v>
      </c>
      <c r="G580" s="142"/>
    </row>
    <row r="581" spans="1:7" s="143" customFormat="1" ht="30" x14ac:dyDescent="0.25">
      <c r="A581" s="137">
        <v>580</v>
      </c>
      <c r="B581" s="138" t="s">
        <v>1742</v>
      </c>
      <c r="C581" s="139" t="s">
        <v>1743</v>
      </c>
      <c r="D581" s="139" t="s">
        <v>1744</v>
      </c>
      <c r="E581" s="140" t="s">
        <v>13</v>
      </c>
      <c r="F581" s="141">
        <v>128</v>
      </c>
      <c r="G581" s="142"/>
    </row>
    <row r="582" spans="1:7" s="143" customFormat="1" ht="30" x14ac:dyDescent="0.25">
      <c r="A582" s="137">
        <v>581</v>
      </c>
      <c r="B582" s="138" t="s">
        <v>1745</v>
      </c>
      <c r="C582" s="139" t="s">
        <v>1746</v>
      </c>
      <c r="D582" s="139" t="s">
        <v>1747</v>
      </c>
      <c r="E582" s="140" t="s">
        <v>13</v>
      </c>
      <c r="F582" s="141">
        <v>512</v>
      </c>
      <c r="G582" s="142"/>
    </row>
    <row r="583" spans="1:7" s="143" customFormat="1" ht="30" x14ac:dyDescent="0.25">
      <c r="A583" s="137">
        <v>582</v>
      </c>
      <c r="B583" s="138" t="s">
        <v>1748</v>
      </c>
      <c r="C583" s="139" t="s">
        <v>1749</v>
      </c>
      <c r="D583" s="139" t="s">
        <v>1750</v>
      </c>
      <c r="E583" s="140" t="s">
        <v>13</v>
      </c>
      <c r="F583" s="141">
        <v>256</v>
      </c>
      <c r="G583" s="142"/>
    </row>
    <row r="584" spans="1:7" s="143" customFormat="1" ht="30" x14ac:dyDescent="0.25">
      <c r="A584" s="137">
        <v>583</v>
      </c>
      <c r="B584" s="138" t="s">
        <v>1751</v>
      </c>
      <c r="C584" s="139" t="s">
        <v>1752</v>
      </c>
      <c r="D584" s="139" t="s">
        <v>1753</v>
      </c>
      <c r="E584" s="140" t="s">
        <v>42</v>
      </c>
      <c r="F584" s="141">
        <v>128</v>
      </c>
      <c r="G584" s="142"/>
    </row>
    <row r="585" spans="1:7" s="143" customFormat="1" ht="30" x14ac:dyDescent="0.25">
      <c r="A585" s="137">
        <v>584</v>
      </c>
      <c r="B585" s="138" t="s">
        <v>1754</v>
      </c>
      <c r="C585" s="139" t="s">
        <v>1755</v>
      </c>
      <c r="D585" s="139" t="s">
        <v>1756</v>
      </c>
      <c r="E585" s="140" t="s">
        <v>61</v>
      </c>
      <c r="F585" s="144">
        <v>1024</v>
      </c>
      <c r="G585" s="142"/>
    </row>
    <row r="586" spans="1:7" s="143" customFormat="1" ht="30" x14ac:dyDescent="0.25">
      <c r="A586" s="137">
        <v>585</v>
      </c>
      <c r="B586" s="138" t="s">
        <v>1757</v>
      </c>
      <c r="C586" s="139" t="s">
        <v>1758</v>
      </c>
      <c r="D586" s="139" t="s">
        <v>1759</v>
      </c>
      <c r="E586" s="140" t="s">
        <v>42</v>
      </c>
      <c r="F586" s="141">
        <v>128</v>
      </c>
      <c r="G586" s="142"/>
    </row>
    <row r="587" spans="1:7" s="143" customFormat="1" ht="30" x14ac:dyDescent="0.25">
      <c r="A587" s="137">
        <v>586</v>
      </c>
      <c r="B587" s="138" t="s">
        <v>1760</v>
      </c>
      <c r="C587" s="139" t="s">
        <v>1761</v>
      </c>
      <c r="D587" s="139" t="s">
        <v>1762</v>
      </c>
      <c r="E587" s="140" t="s">
        <v>13</v>
      </c>
      <c r="F587" s="141">
        <v>128</v>
      </c>
      <c r="G587" s="142"/>
    </row>
    <row r="588" spans="1:7" s="143" customFormat="1" ht="30" x14ac:dyDescent="0.25">
      <c r="A588" s="137">
        <v>587</v>
      </c>
      <c r="B588" s="138" t="s">
        <v>1763</v>
      </c>
      <c r="C588" s="139" t="s">
        <v>1764</v>
      </c>
      <c r="D588" s="139" t="s">
        <v>1765</v>
      </c>
      <c r="E588" s="140" t="s">
        <v>13</v>
      </c>
      <c r="F588" s="141">
        <v>128</v>
      </c>
      <c r="G588" s="142"/>
    </row>
    <row r="589" spans="1:7" s="143" customFormat="1" ht="30" x14ac:dyDescent="0.25">
      <c r="A589" s="137">
        <v>588</v>
      </c>
      <c r="B589" s="138" t="s">
        <v>1766</v>
      </c>
      <c r="C589" s="139" t="s">
        <v>1767</v>
      </c>
      <c r="D589" s="139" t="s">
        <v>1768</v>
      </c>
      <c r="E589" s="140" t="s">
        <v>20</v>
      </c>
      <c r="F589" s="141">
        <v>20480</v>
      </c>
      <c r="G589" s="142"/>
    </row>
    <row r="590" spans="1:7" s="143" customFormat="1" ht="30" x14ac:dyDescent="0.25">
      <c r="A590" s="137">
        <v>589</v>
      </c>
      <c r="B590" s="138" t="s">
        <v>1769</v>
      </c>
      <c r="C590" s="139" t="s">
        <v>1770</v>
      </c>
      <c r="D590" s="139" t="s">
        <v>1771</v>
      </c>
      <c r="E590" s="140" t="s">
        <v>42</v>
      </c>
      <c r="F590" s="141">
        <v>128</v>
      </c>
      <c r="G590" s="142"/>
    </row>
    <row r="591" spans="1:7" s="143" customFormat="1" ht="30" x14ac:dyDescent="0.25">
      <c r="A591" s="137">
        <v>590</v>
      </c>
      <c r="B591" s="138" t="s">
        <v>1772</v>
      </c>
      <c r="C591" s="139" t="s">
        <v>1773</v>
      </c>
      <c r="D591" s="139" t="s">
        <v>1774</v>
      </c>
      <c r="E591" s="140" t="s">
        <v>13</v>
      </c>
      <c r="F591" s="141">
        <v>512</v>
      </c>
      <c r="G591" s="142"/>
    </row>
    <row r="592" spans="1:7" s="143" customFormat="1" ht="75" x14ac:dyDescent="0.25">
      <c r="A592" s="137">
        <v>591</v>
      </c>
      <c r="B592" s="138" t="s">
        <v>1775</v>
      </c>
      <c r="C592" s="139" t="s">
        <v>1776</v>
      </c>
      <c r="D592" s="139" t="s">
        <v>1777</v>
      </c>
      <c r="E592" s="140" t="s">
        <v>13</v>
      </c>
      <c r="F592" s="141">
        <v>3072</v>
      </c>
      <c r="G592" s="142"/>
    </row>
    <row r="593" spans="1:7" s="143" customFormat="1" ht="30" x14ac:dyDescent="0.25">
      <c r="A593" s="137">
        <v>592</v>
      </c>
      <c r="B593" s="138" t="s">
        <v>1778</v>
      </c>
      <c r="C593" s="139" t="s">
        <v>1779</v>
      </c>
      <c r="D593" s="139" t="s">
        <v>1780</v>
      </c>
      <c r="E593" s="140" t="s">
        <v>13</v>
      </c>
      <c r="F593" s="141">
        <v>128</v>
      </c>
      <c r="G593" s="142"/>
    </row>
    <row r="594" spans="1:7" s="143" customFormat="1" ht="30" x14ac:dyDescent="0.25">
      <c r="A594" s="137">
        <v>593</v>
      </c>
      <c r="B594" s="138" t="s">
        <v>1781</v>
      </c>
      <c r="C594" s="139" t="s">
        <v>1782</v>
      </c>
      <c r="D594" s="139" t="s">
        <v>1783</v>
      </c>
      <c r="E594" s="140" t="s">
        <v>61</v>
      </c>
      <c r="F594" s="144">
        <v>1024</v>
      </c>
      <c r="G594" s="142"/>
    </row>
    <row r="595" spans="1:7" s="143" customFormat="1" ht="30" x14ac:dyDescent="0.25">
      <c r="A595" s="137">
        <v>594</v>
      </c>
      <c r="B595" s="138" t="s">
        <v>1784</v>
      </c>
      <c r="C595" s="139" t="s">
        <v>1785</v>
      </c>
      <c r="D595" s="139" t="s">
        <v>1786</v>
      </c>
      <c r="E595" s="140" t="s">
        <v>13</v>
      </c>
      <c r="F595" s="141">
        <v>128</v>
      </c>
      <c r="G595" s="142"/>
    </row>
    <row r="596" spans="1:7" s="143" customFormat="1" ht="30" x14ac:dyDescent="0.25">
      <c r="A596" s="137">
        <v>595</v>
      </c>
      <c r="B596" s="138" t="s">
        <v>1790</v>
      </c>
      <c r="C596" s="139" t="s">
        <v>1791</v>
      </c>
      <c r="D596" s="139" t="s">
        <v>1792</v>
      </c>
      <c r="E596" s="140" t="s">
        <v>20</v>
      </c>
      <c r="F596" s="141">
        <v>20480</v>
      </c>
      <c r="G596" s="142"/>
    </row>
    <row r="597" spans="1:7" s="143" customFormat="1" ht="30" x14ac:dyDescent="0.25">
      <c r="A597" s="137">
        <v>596</v>
      </c>
      <c r="B597" s="138" t="s">
        <v>1793</v>
      </c>
      <c r="C597" s="139" t="s">
        <v>1794</v>
      </c>
      <c r="D597" s="139" t="s">
        <v>1795</v>
      </c>
      <c r="E597" s="140" t="s">
        <v>13</v>
      </c>
      <c r="F597" s="141">
        <v>128</v>
      </c>
      <c r="G597" s="142"/>
    </row>
    <row r="598" spans="1:7" s="143" customFormat="1" ht="30" x14ac:dyDescent="0.25">
      <c r="A598" s="137">
        <v>597</v>
      </c>
      <c r="B598" s="138" t="s">
        <v>1796</v>
      </c>
      <c r="C598" s="139" t="s">
        <v>1797</v>
      </c>
      <c r="D598" s="139" t="s">
        <v>1798</v>
      </c>
      <c r="E598" s="140" t="s">
        <v>13</v>
      </c>
      <c r="F598" s="141">
        <v>1024</v>
      </c>
      <c r="G598" s="142"/>
    </row>
    <row r="599" spans="1:7" s="143" customFormat="1" ht="30" x14ac:dyDescent="0.25">
      <c r="A599" s="137">
        <v>598</v>
      </c>
      <c r="B599" s="138" t="s">
        <v>1799</v>
      </c>
      <c r="C599" s="139" t="s">
        <v>1800</v>
      </c>
      <c r="D599" s="139" t="s">
        <v>1801</v>
      </c>
      <c r="E599" s="140" t="s">
        <v>13</v>
      </c>
      <c r="F599" s="141">
        <v>128</v>
      </c>
      <c r="G599" s="142"/>
    </row>
    <row r="600" spans="1:7" s="143" customFormat="1" ht="30" x14ac:dyDescent="0.25">
      <c r="A600" s="137">
        <v>599</v>
      </c>
      <c r="B600" s="138" t="s">
        <v>1802</v>
      </c>
      <c r="C600" s="139" t="s">
        <v>1803</v>
      </c>
      <c r="D600" s="139" t="s">
        <v>1804</v>
      </c>
      <c r="E600" s="140" t="s">
        <v>20</v>
      </c>
      <c r="F600" s="141">
        <v>20480</v>
      </c>
      <c r="G600" s="142"/>
    </row>
    <row r="601" spans="1:7" s="143" customFormat="1" ht="30" x14ac:dyDescent="0.25">
      <c r="A601" s="137">
        <v>600</v>
      </c>
      <c r="B601" s="138" t="s">
        <v>1805</v>
      </c>
      <c r="C601" s="139" t="s">
        <v>1806</v>
      </c>
      <c r="D601" s="139" t="s">
        <v>1807</v>
      </c>
      <c r="E601" s="140" t="s">
        <v>13</v>
      </c>
      <c r="F601" s="141">
        <v>128</v>
      </c>
      <c r="G601" s="142"/>
    </row>
    <row r="602" spans="1:7" s="143" customFormat="1" ht="30" x14ac:dyDescent="0.25">
      <c r="A602" s="137">
        <v>601</v>
      </c>
      <c r="B602" s="138" t="s">
        <v>1808</v>
      </c>
      <c r="C602" s="139" t="s">
        <v>1809</v>
      </c>
      <c r="D602" s="139" t="s">
        <v>1810</v>
      </c>
      <c r="E602" s="140" t="s">
        <v>42</v>
      </c>
      <c r="F602" s="141">
        <v>128</v>
      </c>
      <c r="G602" s="142"/>
    </row>
    <row r="603" spans="1:7" s="143" customFormat="1" ht="30" x14ac:dyDescent="0.25">
      <c r="A603" s="137">
        <v>602</v>
      </c>
      <c r="B603" s="138" t="s">
        <v>1811</v>
      </c>
      <c r="C603" s="139" t="s">
        <v>1812</v>
      </c>
      <c r="D603" s="139" t="s">
        <v>1813</v>
      </c>
      <c r="E603" s="140" t="s">
        <v>42</v>
      </c>
      <c r="F603" s="141">
        <v>128</v>
      </c>
      <c r="G603" s="142"/>
    </row>
    <row r="604" spans="1:7" s="143" customFormat="1" ht="30" x14ac:dyDescent="0.25">
      <c r="A604" s="137">
        <v>603</v>
      </c>
      <c r="B604" s="138" t="s">
        <v>1814</v>
      </c>
      <c r="C604" s="139" t="s">
        <v>1815</v>
      </c>
      <c r="D604" s="139" t="s">
        <v>1816</v>
      </c>
      <c r="E604" s="140" t="s">
        <v>61</v>
      </c>
      <c r="F604" s="141">
        <v>1024</v>
      </c>
      <c r="G604" s="142"/>
    </row>
    <row r="605" spans="1:7" s="143" customFormat="1" ht="30" x14ac:dyDescent="0.25">
      <c r="A605" s="137">
        <v>604</v>
      </c>
      <c r="B605" s="138" t="s">
        <v>1817</v>
      </c>
      <c r="C605" s="139" t="s">
        <v>1818</v>
      </c>
      <c r="D605" s="139" t="s">
        <v>1819</v>
      </c>
      <c r="E605" s="140" t="s">
        <v>13</v>
      </c>
      <c r="F605" s="141">
        <v>1024</v>
      </c>
      <c r="G605" s="142"/>
    </row>
    <row r="606" spans="1:7" s="143" customFormat="1" ht="45" x14ac:dyDescent="0.25">
      <c r="A606" s="137">
        <v>605</v>
      </c>
      <c r="B606" s="138" t="s">
        <v>2273</v>
      </c>
      <c r="C606" s="139" t="s">
        <v>1821</v>
      </c>
      <c r="D606" s="139" t="s">
        <v>1822</v>
      </c>
      <c r="E606" s="140" t="s">
        <v>2005</v>
      </c>
      <c r="F606" s="141">
        <v>20480</v>
      </c>
      <c r="G606" s="142"/>
    </row>
    <row r="607" spans="1:7" s="143" customFormat="1" ht="45" x14ac:dyDescent="0.25">
      <c r="A607" s="137">
        <v>606</v>
      </c>
      <c r="B607" s="138" t="s">
        <v>1823</v>
      </c>
      <c r="C607" s="139" t="s">
        <v>1824</v>
      </c>
      <c r="D607" s="139" t="s">
        <v>1825</v>
      </c>
      <c r="E607" s="140" t="s">
        <v>61</v>
      </c>
      <c r="F607" s="144">
        <v>1024</v>
      </c>
      <c r="G607" s="142"/>
    </row>
    <row r="608" spans="1:7" s="143" customFormat="1" ht="45" x14ac:dyDescent="0.25">
      <c r="A608" s="137">
        <v>607</v>
      </c>
      <c r="B608" s="138" t="s">
        <v>1826</v>
      </c>
      <c r="C608" s="139" t="s">
        <v>1827</v>
      </c>
      <c r="D608" s="139" t="s">
        <v>1828</v>
      </c>
      <c r="E608" s="140" t="s">
        <v>61</v>
      </c>
      <c r="F608" s="144">
        <v>1024</v>
      </c>
      <c r="G608" s="142"/>
    </row>
    <row r="609" spans="1:7" s="143" customFormat="1" ht="30" x14ac:dyDescent="0.25">
      <c r="A609" s="137">
        <v>608</v>
      </c>
      <c r="B609" s="138" t="s">
        <v>1829</v>
      </c>
      <c r="C609" s="139" t="s">
        <v>1830</v>
      </c>
      <c r="D609" s="139" t="s">
        <v>1831</v>
      </c>
      <c r="E609" s="140" t="s">
        <v>61</v>
      </c>
      <c r="F609" s="141">
        <v>1024</v>
      </c>
      <c r="G609" s="142"/>
    </row>
    <row r="610" spans="1:7" s="143" customFormat="1" ht="45" x14ac:dyDescent="0.25">
      <c r="A610" s="137">
        <v>609</v>
      </c>
      <c r="B610" s="138" t="s">
        <v>1832</v>
      </c>
      <c r="C610" s="139" t="s">
        <v>1833</v>
      </c>
      <c r="D610" s="139" t="s">
        <v>1834</v>
      </c>
      <c r="E610" s="140" t="s">
        <v>20</v>
      </c>
      <c r="F610" s="141">
        <v>20480</v>
      </c>
      <c r="G610" s="142"/>
    </row>
    <row r="611" spans="1:7" s="143" customFormat="1" ht="45" x14ac:dyDescent="0.25">
      <c r="A611" s="137">
        <v>610</v>
      </c>
      <c r="B611" s="138" t="s">
        <v>1835</v>
      </c>
      <c r="C611" s="139" t="s">
        <v>1836</v>
      </c>
      <c r="D611" s="139" t="s">
        <v>1837</v>
      </c>
      <c r="E611" s="140" t="s">
        <v>13</v>
      </c>
      <c r="F611" s="141">
        <v>256</v>
      </c>
      <c r="G611" s="142"/>
    </row>
    <row r="612" spans="1:7" s="143" customFormat="1" ht="30" x14ac:dyDescent="0.25">
      <c r="A612" s="137">
        <v>611</v>
      </c>
      <c r="B612" s="138" t="s">
        <v>1838</v>
      </c>
      <c r="C612" s="139" t="s">
        <v>1839</v>
      </c>
      <c r="D612" s="139" t="s">
        <v>1840</v>
      </c>
      <c r="E612" s="140" t="s">
        <v>61</v>
      </c>
      <c r="F612" s="144">
        <v>1024</v>
      </c>
      <c r="G612" s="142"/>
    </row>
    <row r="613" spans="1:7" s="143" customFormat="1" ht="30" x14ac:dyDescent="0.25">
      <c r="A613" s="137">
        <v>612</v>
      </c>
      <c r="B613" s="138" t="s">
        <v>1841</v>
      </c>
      <c r="C613" s="139" t="s">
        <v>1842</v>
      </c>
      <c r="D613" s="139" t="s">
        <v>1843</v>
      </c>
      <c r="E613" s="140" t="s">
        <v>13</v>
      </c>
      <c r="F613" s="141">
        <v>128</v>
      </c>
      <c r="G613" s="142"/>
    </row>
    <row r="614" spans="1:7" s="143" customFormat="1" ht="45" x14ac:dyDescent="0.25">
      <c r="A614" s="137">
        <v>613</v>
      </c>
      <c r="B614" s="138" t="s">
        <v>1844</v>
      </c>
      <c r="C614" s="139" t="s">
        <v>1845</v>
      </c>
      <c r="D614" s="139" t="s">
        <v>1846</v>
      </c>
      <c r="E614" s="140" t="s">
        <v>61</v>
      </c>
      <c r="F614" s="144">
        <v>1024</v>
      </c>
      <c r="G614" s="142"/>
    </row>
    <row r="615" spans="1:7" s="143" customFormat="1" ht="45" x14ac:dyDescent="0.25">
      <c r="A615" s="137">
        <v>614</v>
      </c>
      <c r="B615" s="138" t="s">
        <v>1847</v>
      </c>
      <c r="C615" s="139" t="s">
        <v>1848</v>
      </c>
      <c r="D615" s="139" t="s">
        <v>2289</v>
      </c>
      <c r="E615" s="140" t="s">
        <v>61</v>
      </c>
      <c r="F615" s="141">
        <v>1024</v>
      </c>
      <c r="G615" s="142"/>
    </row>
    <row r="616" spans="1:7" s="143" customFormat="1" ht="45" x14ac:dyDescent="0.25">
      <c r="A616" s="137">
        <v>615</v>
      </c>
      <c r="B616" s="138" t="s">
        <v>1850</v>
      </c>
      <c r="C616" s="139" t="s">
        <v>1851</v>
      </c>
      <c r="D616" s="139" t="s">
        <v>1852</v>
      </c>
      <c r="E616" s="140" t="s">
        <v>13</v>
      </c>
      <c r="F616" s="141">
        <v>1024</v>
      </c>
      <c r="G616" s="142"/>
    </row>
    <row r="617" spans="1:7" s="143" customFormat="1" ht="45" x14ac:dyDescent="0.25">
      <c r="A617" s="137">
        <v>616</v>
      </c>
      <c r="B617" s="138" t="s">
        <v>1853</v>
      </c>
      <c r="C617" s="139" t="s">
        <v>1854</v>
      </c>
      <c r="D617" s="139" t="s">
        <v>1855</v>
      </c>
      <c r="E617" s="140" t="s">
        <v>20</v>
      </c>
      <c r="F617" s="141">
        <v>20480</v>
      </c>
      <c r="G617" s="142"/>
    </row>
    <row r="618" spans="1:7" s="143" customFormat="1" ht="45" x14ac:dyDescent="0.25">
      <c r="A618" s="137">
        <v>617</v>
      </c>
      <c r="B618" s="138" t="s">
        <v>1856</v>
      </c>
      <c r="C618" s="139" t="s">
        <v>1857</v>
      </c>
      <c r="D618" s="139" t="s">
        <v>1858</v>
      </c>
      <c r="E618" s="140" t="s">
        <v>20</v>
      </c>
      <c r="F618" s="141">
        <v>20480</v>
      </c>
      <c r="G618" s="142"/>
    </row>
    <row r="619" spans="1:7" s="143" customFormat="1" ht="75" x14ac:dyDescent="0.25">
      <c r="A619" s="137">
        <v>618</v>
      </c>
      <c r="B619" s="138" t="s">
        <v>1859</v>
      </c>
      <c r="C619" s="139" t="s">
        <v>1860</v>
      </c>
      <c r="D619" s="139" t="s">
        <v>1861</v>
      </c>
      <c r="E619" s="140" t="s">
        <v>13</v>
      </c>
      <c r="F619" s="141">
        <v>128</v>
      </c>
      <c r="G619" s="142"/>
    </row>
    <row r="620" spans="1:7" s="143" customFormat="1" ht="75" x14ac:dyDescent="0.25">
      <c r="A620" s="137">
        <v>619</v>
      </c>
      <c r="B620" s="138" t="s">
        <v>2233</v>
      </c>
      <c r="C620" s="139" t="s">
        <v>1863</v>
      </c>
      <c r="D620" s="139" t="s">
        <v>1864</v>
      </c>
      <c r="E620" s="140" t="s">
        <v>20</v>
      </c>
      <c r="F620" s="141">
        <v>20480</v>
      </c>
      <c r="G620" s="142"/>
    </row>
    <row r="621" spans="1:7" s="143" customFormat="1" ht="45" x14ac:dyDescent="0.25">
      <c r="A621" s="137">
        <v>620</v>
      </c>
      <c r="B621" s="138" t="s">
        <v>1865</v>
      </c>
      <c r="C621" s="139" t="s">
        <v>1866</v>
      </c>
      <c r="D621" s="139" t="s">
        <v>1867</v>
      </c>
      <c r="E621" s="140" t="s">
        <v>61</v>
      </c>
      <c r="F621" s="144">
        <v>1024</v>
      </c>
      <c r="G621" s="142"/>
    </row>
    <row r="622" spans="1:7" s="143" customFormat="1" ht="45" x14ac:dyDescent="0.25">
      <c r="A622" s="137">
        <v>621</v>
      </c>
      <c r="B622" s="138" t="s">
        <v>1868</v>
      </c>
      <c r="C622" s="139" t="s">
        <v>1869</v>
      </c>
      <c r="D622" s="139" t="s">
        <v>1870</v>
      </c>
      <c r="E622" s="140" t="s">
        <v>61</v>
      </c>
      <c r="F622" s="144">
        <v>1024</v>
      </c>
      <c r="G622" s="142"/>
    </row>
    <row r="623" spans="1:7" s="143" customFormat="1" ht="45" x14ac:dyDescent="0.25">
      <c r="A623" s="137">
        <v>622</v>
      </c>
      <c r="B623" s="138" t="s">
        <v>1871</v>
      </c>
      <c r="C623" s="139" t="s">
        <v>1872</v>
      </c>
      <c r="D623" s="139" t="s">
        <v>1873</v>
      </c>
      <c r="E623" s="140" t="s">
        <v>61</v>
      </c>
      <c r="F623" s="144">
        <v>1024</v>
      </c>
      <c r="G623" s="142"/>
    </row>
    <row r="624" spans="1:7" s="143" customFormat="1" ht="30" x14ac:dyDescent="0.25">
      <c r="A624" s="137">
        <v>623</v>
      </c>
      <c r="B624" s="138" t="s">
        <v>1874</v>
      </c>
      <c r="C624" s="139" t="s">
        <v>1875</v>
      </c>
      <c r="D624" s="139" t="s">
        <v>1876</v>
      </c>
      <c r="E624" s="140" t="s">
        <v>20</v>
      </c>
      <c r="F624" s="141">
        <v>20480</v>
      </c>
      <c r="G624" s="142"/>
    </row>
    <row r="625" spans="1:7" s="143" customFormat="1" ht="30" x14ac:dyDescent="0.25">
      <c r="A625" s="137">
        <v>624</v>
      </c>
      <c r="B625" s="138" t="s">
        <v>1877</v>
      </c>
      <c r="C625" s="139" t="s">
        <v>1878</v>
      </c>
      <c r="D625" s="139" t="s">
        <v>1879</v>
      </c>
      <c r="E625" s="140" t="s">
        <v>20</v>
      </c>
      <c r="F625" s="141">
        <v>20480</v>
      </c>
      <c r="G625" s="142"/>
    </row>
    <row r="626" spans="1:7" s="143" customFormat="1" ht="30" x14ac:dyDescent="0.25">
      <c r="A626" s="137">
        <v>625</v>
      </c>
      <c r="B626" s="138" t="s">
        <v>1880</v>
      </c>
      <c r="C626" s="139" t="s">
        <v>1881</v>
      </c>
      <c r="D626" s="139" t="s">
        <v>1882</v>
      </c>
      <c r="E626" s="140" t="s">
        <v>61</v>
      </c>
      <c r="F626" s="144">
        <v>1024</v>
      </c>
      <c r="G626" s="142"/>
    </row>
    <row r="627" spans="1:7" s="143" customFormat="1" ht="30" x14ac:dyDescent="0.25">
      <c r="A627" s="137">
        <v>626</v>
      </c>
      <c r="B627" s="138" t="s">
        <v>1883</v>
      </c>
      <c r="C627" s="139" t="s">
        <v>1884</v>
      </c>
      <c r="D627" s="139" t="s">
        <v>1885</v>
      </c>
      <c r="E627" s="140" t="s">
        <v>13</v>
      </c>
      <c r="F627" s="141">
        <v>512</v>
      </c>
      <c r="G627" s="142"/>
    </row>
    <row r="628" spans="1:7" s="143" customFormat="1" ht="30" x14ac:dyDescent="0.25">
      <c r="A628" s="137">
        <v>627</v>
      </c>
      <c r="B628" s="138" t="s">
        <v>1886</v>
      </c>
      <c r="C628" s="139" t="s">
        <v>1887</v>
      </c>
      <c r="D628" s="139" t="s">
        <v>1888</v>
      </c>
      <c r="E628" s="140" t="s">
        <v>13</v>
      </c>
      <c r="F628" s="141">
        <v>6144</v>
      </c>
      <c r="G628" s="142"/>
    </row>
    <row r="629" spans="1:7" s="143" customFormat="1" ht="30" x14ac:dyDescent="0.25">
      <c r="A629" s="137">
        <v>628</v>
      </c>
      <c r="B629" s="138" t="s">
        <v>1889</v>
      </c>
      <c r="C629" s="139" t="s">
        <v>1890</v>
      </c>
      <c r="D629" s="139" t="s">
        <v>1891</v>
      </c>
      <c r="E629" s="140" t="s">
        <v>13</v>
      </c>
      <c r="F629" s="141">
        <v>6144</v>
      </c>
      <c r="G629" s="142"/>
    </row>
    <row r="630" spans="1:7" s="143" customFormat="1" ht="30" x14ac:dyDescent="0.25">
      <c r="A630" s="137">
        <v>629</v>
      </c>
      <c r="B630" s="138" t="s">
        <v>1892</v>
      </c>
      <c r="C630" s="139" t="s">
        <v>1893</v>
      </c>
      <c r="D630" s="139" t="s">
        <v>1894</v>
      </c>
      <c r="E630" s="140" t="s">
        <v>61</v>
      </c>
      <c r="F630" s="144">
        <v>1024</v>
      </c>
      <c r="G630" s="142"/>
    </row>
    <row r="631" spans="1:7" s="143" customFormat="1" ht="30" x14ac:dyDescent="0.25">
      <c r="A631" s="137">
        <v>630</v>
      </c>
      <c r="B631" s="138" t="s">
        <v>1895</v>
      </c>
      <c r="C631" s="139" t="s">
        <v>1896</v>
      </c>
      <c r="D631" s="139" t="s">
        <v>1897</v>
      </c>
      <c r="E631" s="140" t="s">
        <v>13</v>
      </c>
      <c r="F631" s="141">
        <v>6144</v>
      </c>
      <c r="G631" s="142"/>
    </row>
    <row r="632" spans="1:7" s="143" customFormat="1" ht="45" x14ac:dyDescent="0.25">
      <c r="A632" s="137">
        <v>631</v>
      </c>
      <c r="B632" s="138" t="s">
        <v>1898</v>
      </c>
      <c r="C632" s="139" t="s">
        <v>1899</v>
      </c>
      <c r="D632" s="139" t="s">
        <v>1900</v>
      </c>
      <c r="E632" s="140" t="s">
        <v>6</v>
      </c>
      <c r="F632" s="141">
        <v>512</v>
      </c>
      <c r="G632" s="142"/>
    </row>
    <row r="633" spans="1:7" s="143" customFormat="1" ht="75" x14ac:dyDescent="0.25">
      <c r="A633" s="137">
        <v>632</v>
      </c>
      <c r="B633" s="138" t="s">
        <v>1901</v>
      </c>
      <c r="C633" s="139" t="s">
        <v>1902</v>
      </c>
      <c r="D633" s="139" t="s">
        <v>1903</v>
      </c>
      <c r="E633" s="140" t="s">
        <v>13</v>
      </c>
      <c r="F633" s="141">
        <v>6144</v>
      </c>
      <c r="G633" s="142"/>
    </row>
    <row r="634" spans="1:7" s="143" customFormat="1" ht="45" x14ac:dyDescent="0.25">
      <c r="A634" s="137">
        <v>633</v>
      </c>
      <c r="B634" s="138" t="s">
        <v>1904</v>
      </c>
      <c r="C634" s="139" t="s">
        <v>1905</v>
      </c>
      <c r="D634" s="139" t="s">
        <v>1906</v>
      </c>
      <c r="E634" s="140" t="s">
        <v>13</v>
      </c>
      <c r="F634" s="141">
        <v>512</v>
      </c>
      <c r="G634" s="142"/>
    </row>
    <row r="635" spans="1:7" s="143" customFormat="1" ht="45" x14ac:dyDescent="0.25">
      <c r="A635" s="137">
        <v>634</v>
      </c>
      <c r="B635" s="138" t="s">
        <v>2171</v>
      </c>
      <c r="C635" s="139" t="s">
        <v>1908</v>
      </c>
      <c r="D635" s="139" t="s">
        <v>1909</v>
      </c>
      <c r="E635" s="140" t="s">
        <v>13</v>
      </c>
      <c r="F635" s="141">
        <v>2048</v>
      </c>
      <c r="G635" s="142"/>
    </row>
    <row r="636" spans="1:7" s="143" customFormat="1" ht="60" x14ac:dyDescent="0.25">
      <c r="A636" s="137">
        <v>635</v>
      </c>
      <c r="B636" s="138" t="s">
        <v>2271</v>
      </c>
      <c r="C636" s="139" t="s">
        <v>1911</v>
      </c>
      <c r="D636" s="139" t="s">
        <v>1912</v>
      </c>
      <c r="E636" s="140" t="s">
        <v>2005</v>
      </c>
      <c r="F636" s="141">
        <v>20480</v>
      </c>
      <c r="G636" s="142"/>
    </row>
    <row r="637" spans="1:7" s="143" customFormat="1" ht="45" x14ac:dyDescent="0.25">
      <c r="A637" s="137">
        <v>636</v>
      </c>
      <c r="B637" s="138" t="s">
        <v>1913</v>
      </c>
      <c r="C637" s="139" t="s">
        <v>1914</v>
      </c>
      <c r="D637" s="139" t="s">
        <v>1915</v>
      </c>
      <c r="E637" s="140" t="s">
        <v>13</v>
      </c>
      <c r="F637" s="141">
        <v>3072</v>
      </c>
      <c r="G637" s="142"/>
    </row>
    <row r="638" spans="1:7" s="143" customFormat="1" ht="45" x14ac:dyDescent="0.25">
      <c r="A638" s="137">
        <v>637</v>
      </c>
      <c r="B638" s="138" t="s">
        <v>2193</v>
      </c>
      <c r="C638" s="139" t="s">
        <v>1917</v>
      </c>
      <c r="D638" s="139" t="s">
        <v>1918</v>
      </c>
      <c r="E638" s="140" t="s">
        <v>13</v>
      </c>
      <c r="F638" s="141">
        <v>6144</v>
      </c>
      <c r="G638" s="142"/>
    </row>
    <row r="639" spans="1:7" s="143" customFormat="1" ht="45" x14ac:dyDescent="0.25">
      <c r="A639" s="137">
        <v>638</v>
      </c>
      <c r="B639" s="138" t="s">
        <v>1919</v>
      </c>
      <c r="C639" s="139" t="s">
        <v>1920</v>
      </c>
      <c r="D639" s="139" t="s">
        <v>1921</v>
      </c>
      <c r="E639" s="140" t="s">
        <v>13</v>
      </c>
      <c r="F639" s="141">
        <v>6144</v>
      </c>
      <c r="G639" s="142"/>
    </row>
    <row r="640" spans="1:7" s="143" customFormat="1" ht="45" x14ac:dyDescent="0.25">
      <c r="A640" s="137">
        <v>639</v>
      </c>
      <c r="B640" s="138" t="s">
        <v>1922</v>
      </c>
      <c r="C640" s="139" t="s">
        <v>1923</v>
      </c>
      <c r="D640" s="139" t="s">
        <v>1924</v>
      </c>
      <c r="E640" s="140" t="s">
        <v>13</v>
      </c>
      <c r="F640" s="141">
        <v>6144</v>
      </c>
      <c r="G640" s="142"/>
    </row>
    <row r="641" spans="1:7" s="143" customFormat="1" ht="45" x14ac:dyDescent="0.25">
      <c r="A641" s="137">
        <v>640</v>
      </c>
      <c r="B641" s="138" t="s">
        <v>2270</v>
      </c>
      <c r="C641" s="139" t="s">
        <v>2191</v>
      </c>
      <c r="D641" s="139" t="s">
        <v>2192</v>
      </c>
      <c r="E641" s="140" t="s">
        <v>20</v>
      </c>
      <c r="F641" s="141">
        <v>20480</v>
      </c>
      <c r="G641" s="142"/>
    </row>
    <row r="642" spans="1:7" s="143" customFormat="1" ht="45" x14ac:dyDescent="0.25">
      <c r="A642" s="137">
        <v>641</v>
      </c>
      <c r="B642" s="138" t="s">
        <v>2228</v>
      </c>
      <c r="C642" s="139" t="s">
        <v>1926</v>
      </c>
      <c r="D642" s="139" t="s">
        <v>1927</v>
      </c>
      <c r="E642" s="140" t="s">
        <v>20</v>
      </c>
      <c r="F642" s="141">
        <v>20480</v>
      </c>
      <c r="G642" s="142"/>
    </row>
    <row r="643" spans="1:7" s="143" customFormat="1" ht="45" x14ac:dyDescent="0.25">
      <c r="A643" s="137">
        <v>642</v>
      </c>
      <c r="B643" s="138" t="s">
        <v>2222</v>
      </c>
      <c r="C643" s="139" t="s">
        <v>1929</v>
      </c>
      <c r="D643" s="139" t="s">
        <v>1930</v>
      </c>
      <c r="E643" s="140" t="s">
        <v>20</v>
      </c>
      <c r="F643" s="141">
        <v>20480</v>
      </c>
      <c r="G643" s="142"/>
    </row>
    <row r="644" spans="1:7" s="143" customFormat="1" ht="45" x14ac:dyDescent="0.25">
      <c r="A644" s="137">
        <v>643</v>
      </c>
      <c r="B644" s="138" t="s">
        <v>1931</v>
      </c>
      <c r="C644" s="139" t="s">
        <v>1932</v>
      </c>
      <c r="D644" s="139" t="s">
        <v>1933</v>
      </c>
      <c r="E644" s="140" t="s">
        <v>13</v>
      </c>
      <c r="F644" s="141">
        <v>4096</v>
      </c>
      <c r="G644" s="142"/>
    </row>
    <row r="645" spans="1:7" s="143" customFormat="1" ht="45" x14ac:dyDescent="0.25">
      <c r="A645" s="137">
        <v>644</v>
      </c>
      <c r="B645" s="138" t="s">
        <v>2231</v>
      </c>
      <c r="C645" s="139" t="s">
        <v>1935</v>
      </c>
      <c r="D645" s="139" t="s">
        <v>1936</v>
      </c>
      <c r="E645" s="140" t="s">
        <v>2005</v>
      </c>
      <c r="F645" s="141">
        <v>20480</v>
      </c>
      <c r="G645" s="142"/>
    </row>
    <row r="646" spans="1:7" s="143" customFormat="1" ht="30" x14ac:dyDescent="0.25">
      <c r="A646" s="137">
        <v>645</v>
      </c>
      <c r="B646" s="138" t="s">
        <v>1937</v>
      </c>
      <c r="C646" s="139" t="s">
        <v>1938</v>
      </c>
      <c r="D646" s="139" t="s">
        <v>1939</v>
      </c>
      <c r="E646" s="140" t="s">
        <v>13</v>
      </c>
      <c r="F646" s="141">
        <v>6144</v>
      </c>
      <c r="G646" s="142"/>
    </row>
    <row r="647" spans="1:7" s="143" customFormat="1" ht="45" x14ac:dyDescent="0.25">
      <c r="A647" s="137">
        <v>646</v>
      </c>
      <c r="B647" s="138" t="s">
        <v>2195</v>
      </c>
      <c r="C647" s="139" t="s">
        <v>1941</v>
      </c>
      <c r="D647" s="139" t="s">
        <v>2183</v>
      </c>
      <c r="E647" s="140" t="s">
        <v>2005</v>
      </c>
      <c r="F647" s="141">
        <v>20480</v>
      </c>
      <c r="G647" s="142"/>
    </row>
    <row r="648" spans="1:7" s="143" customFormat="1" ht="45" x14ac:dyDescent="0.25">
      <c r="A648" s="137">
        <v>647</v>
      </c>
      <c r="B648" s="138" t="s">
        <v>1943</v>
      </c>
      <c r="C648" s="139" t="s">
        <v>1944</v>
      </c>
      <c r="D648" s="139" t="s">
        <v>2181</v>
      </c>
      <c r="E648" s="140" t="s">
        <v>13</v>
      </c>
      <c r="F648" s="141">
        <v>2048</v>
      </c>
      <c r="G648" s="142"/>
    </row>
    <row r="649" spans="1:7" s="143" customFormat="1" ht="45" x14ac:dyDescent="0.25">
      <c r="A649" s="137">
        <v>648</v>
      </c>
      <c r="B649" s="138" t="s">
        <v>1946</v>
      </c>
      <c r="C649" s="139" t="s">
        <v>1947</v>
      </c>
      <c r="D649" s="139" t="s">
        <v>1948</v>
      </c>
      <c r="E649" s="140" t="s">
        <v>13</v>
      </c>
      <c r="F649" s="141">
        <v>6144</v>
      </c>
      <c r="G649" s="142"/>
    </row>
    <row r="650" spans="1:7" s="143" customFormat="1" ht="45" x14ac:dyDescent="0.25">
      <c r="A650" s="137">
        <v>649</v>
      </c>
      <c r="B650" s="138" t="s">
        <v>1949</v>
      </c>
      <c r="C650" s="139" t="s">
        <v>1950</v>
      </c>
      <c r="D650" s="139" t="s">
        <v>1951</v>
      </c>
      <c r="E650" s="140" t="s">
        <v>13</v>
      </c>
      <c r="F650" s="141">
        <v>2048</v>
      </c>
      <c r="G650" s="142"/>
    </row>
    <row r="651" spans="1:7" s="143" customFormat="1" ht="45" x14ac:dyDescent="0.25">
      <c r="A651" s="137">
        <v>650</v>
      </c>
      <c r="B651" s="138" t="s">
        <v>1952</v>
      </c>
      <c r="C651" s="139" t="s">
        <v>1953</v>
      </c>
      <c r="D651" s="139" t="s">
        <v>1954</v>
      </c>
      <c r="E651" s="140" t="s">
        <v>13</v>
      </c>
      <c r="F651" s="141">
        <v>2048</v>
      </c>
      <c r="G651" s="142"/>
    </row>
    <row r="652" spans="1:7" s="143" customFormat="1" ht="30" x14ac:dyDescent="0.25">
      <c r="A652" s="137">
        <v>651</v>
      </c>
      <c r="B652" s="138" t="s">
        <v>2224</v>
      </c>
      <c r="C652" s="139" t="s">
        <v>1956</v>
      </c>
      <c r="D652" s="139" t="s">
        <v>1957</v>
      </c>
      <c r="E652" s="140" t="s">
        <v>20</v>
      </c>
      <c r="F652" s="141">
        <v>20480</v>
      </c>
      <c r="G652" s="142"/>
    </row>
    <row r="653" spans="1:7" s="143" customFormat="1" ht="45" x14ac:dyDescent="0.25">
      <c r="A653" s="137">
        <v>652</v>
      </c>
      <c r="B653" s="138" t="s">
        <v>2214</v>
      </c>
      <c r="C653" s="139" t="s">
        <v>1959</v>
      </c>
      <c r="D653" s="139" t="s">
        <v>1960</v>
      </c>
      <c r="E653" s="140" t="s">
        <v>13</v>
      </c>
      <c r="F653" s="141">
        <v>3072</v>
      </c>
      <c r="G653" s="142"/>
    </row>
    <row r="654" spans="1:7" s="143" customFormat="1" ht="45" x14ac:dyDescent="0.25">
      <c r="A654" s="137">
        <v>653</v>
      </c>
      <c r="B654" s="138" t="s">
        <v>2221</v>
      </c>
      <c r="C654" s="139" t="s">
        <v>1962</v>
      </c>
      <c r="D654" s="139" t="s">
        <v>1963</v>
      </c>
      <c r="E654" s="140" t="s">
        <v>2005</v>
      </c>
      <c r="F654" s="141">
        <v>20480</v>
      </c>
      <c r="G654" s="142"/>
    </row>
    <row r="655" spans="1:7" s="143" customFormat="1" ht="45" x14ac:dyDescent="0.25">
      <c r="A655" s="137">
        <v>654</v>
      </c>
      <c r="B655" s="138" t="s">
        <v>1964</v>
      </c>
      <c r="C655" s="139" t="s">
        <v>1965</v>
      </c>
      <c r="D655" s="139" t="s">
        <v>1966</v>
      </c>
      <c r="E655" s="140" t="s">
        <v>13</v>
      </c>
      <c r="F655" s="141">
        <v>6144</v>
      </c>
      <c r="G655" s="142"/>
    </row>
    <row r="656" spans="1:7" s="143" customFormat="1" ht="30" x14ac:dyDescent="0.25">
      <c r="A656" s="137">
        <v>655</v>
      </c>
      <c r="B656" s="138" t="s">
        <v>2263</v>
      </c>
      <c r="C656" s="139" t="s">
        <v>1968</v>
      </c>
      <c r="D656" s="139" t="s">
        <v>1969</v>
      </c>
      <c r="E656" s="140" t="s">
        <v>2005</v>
      </c>
      <c r="F656" s="141">
        <v>20480</v>
      </c>
      <c r="G656" s="142"/>
    </row>
    <row r="657" spans="1:7" s="143" customFormat="1" ht="30" x14ac:dyDescent="0.25">
      <c r="A657" s="137">
        <v>656</v>
      </c>
      <c r="B657" s="138" t="s">
        <v>2230</v>
      </c>
      <c r="C657" s="139" t="s">
        <v>1971</v>
      </c>
      <c r="D657" s="139" t="s">
        <v>1972</v>
      </c>
      <c r="E657" s="140" t="s">
        <v>20</v>
      </c>
      <c r="F657" s="141">
        <v>20480</v>
      </c>
      <c r="G657" s="142"/>
    </row>
    <row r="658" spans="1:7" s="143" customFormat="1" ht="30" x14ac:dyDescent="0.25">
      <c r="A658" s="137">
        <v>657</v>
      </c>
      <c r="B658" s="138" t="s">
        <v>2276</v>
      </c>
      <c r="C658" s="139" t="s">
        <v>1974</v>
      </c>
      <c r="D658" s="139" t="s">
        <v>1975</v>
      </c>
      <c r="E658" s="140" t="s">
        <v>2005</v>
      </c>
      <c r="F658" s="141">
        <v>20480</v>
      </c>
      <c r="G658" s="142"/>
    </row>
    <row r="659" spans="1:7" s="143" customFormat="1" ht="30" x14ac:dyDescent="0.25">
      <c r="A659" s="137">
        <v>658</v>
      </c>
      <c r="B659" s="138" t="s">
        <v>2259</v>
      </c>
      <c r="C659" s="139" t="s">
        <v>1977</v>
      </c>
      <c r="D659" s="139" t="s">
        <v>1978</v>
      </c>
      <c r="E659" s="140" t="s">
        <v>20</v>
      </c>
      <c r="F659" s="141">
        <v>20480</v>
      </c>
      <c r="G659" s="142"/>
    </row>
    <row r="660" spans="1:7" s="143" customFormat="1" ht="45" x14ac:dyDescent="0.25">
      <c r="A660" s="137">
        <v>659</v>
      </c>
      <c r="B660" s="138" t="s">
        <v>2210</v>
      </c>
      <c r="C660" s="139" t="s">
        <v>1982</v>
      </c>
      <c r="D660" s="139" t="s">
        <v>1983</v>
      </c>
      <c r="E660" s="140" t="s">
        <v>20</v>
      </c>
      <c r="F660" s="141">
        <v>20480</v>
      </c>
      <c r="G660" s="142"/>
    </row>
    <row r="661" spans="1:7" s="143" customFormat="1" ht="30" x14ac:dyDescent="0.25">
      <c r="A661" s="137">
        <v>660</v>
      </c>
      <c r="B661" s="138" t="s">
        <v>2234</v>
      </c>
      <c r="C661" s="139" t="s">
        <v>1985</v>
      </c>
      <c r="D661" s="139" t="s">
        <v>1986</v>
      </c>
      <c r="E661" s="140" t="s">
        <v>2005</v>
      </c>
      <c r="F661" s="141">
        <v>20480</v>
      </c>
      <c r="G661" s="142"/>
    </row>
    <row r="662" spans="1:7" s="143" customFormat="1" ht="45" x14ac:dyDescent="0.25">
      <c r="A662" s="137">
        <v>661</v>
      </c>
      <c r="B662" s="138" t="s">
        <v>2208</v>
      </c>
      <c r="C662" s="139" t="s">
        <v>1988</v>
      </c>
      <c r="D662" s="139" t="s">
        <v>2182</v>
      </c>
      <c r="E662" s="140" t="s">
        <v>2005</v>
      </c>
      <c r="F662" s="141">
        <v>20480</v>
      </c>
      <c r="G662" s="142"/>
    </row>
    <row r="663" spans="1:7" s="143" customFormat="1" ht="30" x14ac:dyDescent="0.25">
      <c r="A663" s="137">
        <v>662</v>
      </c>
      <c r="B663" s="138" t="s">
        <v>1990</v>
      </c>
      <c r="C663" s="139" t="s">
        <v>1991</v>
      </c>
      <c r="D663" s="139" t="s">
        <v>1992</v>
      </c>
      <c r="E663" s="140" t="s">
        <v>13</v>
      </c>
      <c r="F663" s="141">
        <v>6144</v>
      </c>
      <c r="G663" s="142"/>
    </row>
    <row r="664" spans="1:7" s="143" customFormat="1" ht="30" x14ac:dyDescent="0.25">
      <c r="A664" s="137">
        <v>663</v>
      </c>
      <c r="B664" s="138" t="s">
        <v>1993</v>
      </c>
      <c r="C664" s="139" t="s">
        <v>1994</v>
      </c>
      <c r="D664" s="139" t="s">
        <v>1995</v>
      </c>
      <c r="E664" s="140" t="s">
        <v>13</v>
      </c>
      <c r="F664" s="141">
        <v>6144</v>
      </c>
      <c r="G664" s="142"/>
    </row>
    <row r="665" spans="1:7" s="143" customFormat="1" ht="30" x14ac:dyDescent="0.25">
      <c r="A665" s="137">
        <v>664</v>
      </c>
      <c r="B665" s="138" t="s">
        <v>1996</v>
      </c>
      <c r="C665" s="139" t="s">
        <v>1997</v>
      </c>
      <c r="D665" s="139" t="s">
        <v>1998</v>
      </c>
      <c r="E665" s="140" t="s">
        <v>20</v>
      </c>
      <c r="F665" s="141">
        <v>102400</v>
      </c>
      <c r="G665" s="142"/>
    </row>
    <row r="666" spans="1:7" s="143" customFormat="1" x14ac:dyDescent="0.25">
      <c r="A666" s="137">
        <v>665</v>
      </c>
      <c r="B666" s="138" t="s">
        <v>2187</v>
      </c>
      <c r="C666" s="139" t="s">
        <v>2188</v>
      </c>
      <c r="D666" s="139" t="s">
        <v>2166</v>
      </c>
      <c r="E666" s="140" t="s">
        <v>13</v>
      </c>
      <c r="F666" s="141">
        <v>6144</v>
      </c>
      <c r="G666" s="142"/>
    </row>
    <row r="667" spans="1:7" s="143" customFormat="1" x14ac:dyDescent="0.25">
      <c r="A667" s="137">
        <v>666</v>
      </c>
      <c r="B667" s="138" t="s">
        <v>1999</v>
      </c>
      <c r="C667" s="139" t="s">
        <v>2000</v>
      </c>
      <c r="D667" s="139" t="s">
        <v>2001</v>
      </c>
      <c r="E667" s="140" t="s">
        <v>13</v>
      </c>
      <c r="F667" s="141">
        <v>512</v>
      </c>
      <c r="G667" s="142"/>
    </row>
    <row r="668" spans="1:7" s="143" customFormat="1" ht="45" x14ac:dyDescent="0.25">
      <c r="A668" s="137">
        <v>667</v>
      </c>
      <c r="B668" s="138" t="s">
        <v>2002</v>
      </c>
      <c r="C668" s="139" t="s">
        <v>2280</v>
      </c>
      <c r="D668" s="139" t="s">
        <v>2004</v>
      </c>
      <c r="E668" s="140" t="s">
        <v>2005</v>
      </c>
      <c r="F668" s="141">
        <v>20480</v>
      </c>
      <c r="G668" s="142"/>
    </row>
    <row r="669" spans="1:7" s="143" customFormat="1" ht="30" x14ac:dyDescent="0.25">
      <c r="A669" s="137">
        <v>668</v>
      </c>
      <c r="B669" s="138" t="s">
        <v>2007</v>
      </c>
      <c r="C669" s="139" t="s">
        <v>2028</v>
      </c>
      <c r="D669" s="139" t="s">
        <v>2008</v>
      </c>
      <c r="E669" s="140" t="s">
        <v>13</v>
      </c>
      <c r="F669" s="141">
        <v>2048</v>
      </c>
      <c r="G669" s="142"/>
    </row>
    <row r="670" spans="1:7" s="143" customFormat="1" ht="30" x14ac:dyDescent="0.25">
      <c r="A670" s="137">
        <v>669</v>
      </c>
      <c r="B670" s="138" t="s">
        <v>2027</v>
      </c>
      <c r="C670" s="139" t="s">
        <v>2029</v>
      </c>
      <c r="D670" s="139" t="s">
        <v>2030</v>
      </c>
      <c r="E670" s="140" t="s">
        <v>13</v>
      </c>
      <c r="F670" s="141">
        <v>2048</v>
      </c>
      <c r="G670" s="142"/>
    </row>
    <row r="671" spans="1:7" s="143" customFormat="1" x14ac:dyDescent="0.25">
      <c r="A671" s="137">
        <v>670</v>
      </c>
      <c r="B671" s="138" t="s">
        <v>2277</v>
      </c>
      <c r="C671" s="139" t="s">
        <v>2267</v>
      </c>
      <c r="D671" s="139" t="s">
        <v>2268</v>
      </c>
      <c r="E671" s="140" t="s">
        <v>13</v>
      </c>
      <c r="F671" s="141">
        <v>2048</v>
      </c>
      <c r="G671" s="142"/>
    </row>
    <row r="672" spans="1:7" s="150" customFormat="1" x14ac:dyDescent="0.25">
      <c r="A672" s="151">
        <v>671</v>
      </c>
      <c r="B672" s="152" t="s">
        <v>2288</v>
      </c>
      <c r="C672" s="153" t="s">
        <v>2284</v>
      </c>
      <c r="D672" s="153" t="s">
        <v>2285</v>
      </c>
      <c r="E672" s="154" t="s">
        <v>2005</v>
      </c>
      <c r="F672" s="155">
        <v>20480</v>
      </c>
      <c r="G672" s="149"/>
    </row>
    <row r="673" spans="2:6" s="156" customFormat="1" x14ac:dyDescent="0.25">
      <c r="B673" s="157"/>
      <c r="E673" s="158"/>
      <c r="F673" s="130"/>
    </row>
    <row r="674" spans="2:6" s="156" customFormat="1" x14ac:dyDescent="0.25">
      <c r="B674" s="157"/>
      <c r="C674" s="104"/>
      <c r="D674" s="104"/>
      <c r="E674" s="104"/>
    </row>
    <row r="675" spans="2:6" s="156" customFormat="1" x14ac:dyDescent="0.25">
      <c r="B675" s="157"/>
      <c r="C675" s="19"/>
      <c r="D675" s="159"/>
      <c r="E675" s="160"/>
      <c r="F675" s="160"/>
    </row>
    <row r="676" spans="2:6" s="156" customFormat="1" x14ac:dyDescent="0.25">
      <c r="B676" s="157"/>
      <c r="C676" s="125"/>
      <c r="D676" s="161"/>
      <c r="E676" s="162"/>
      <c r="F676" s="161"/>
    </row>
    <row r="677" spans="2:6" s="156" customFormat="1" x14ac:dyDescent="0.25">
      <c r="B677" s="157"/>
      <c r="C677" s="160"/>
      <c r="E677" s="162"/>
    </row>
    <row r="678" spans="2:6" s="156" customFormat="1" x14ac:dyDescent="0.25">
      <c r="B678" s="157"/>
      <c r="E678" s="158"/>
      <c r="F678" s="130"/>
    </row>
    <row r="679" spans="2:6" s="156" customFormat="1" x14ac:dyDescent="0.25">
      <c r="B679" s="157"/>
      <c r="E679" s="158"/>
      <c r="F679" s="130"/>
    </row>
    <row r="680" spans="2:6" s="156" customFormat="1" x14ac:dyDescent="0.25">
      <c r="B680" s="157"/>
      <c r="E680" s="158"/>
      <c r="F680" s="130"/>
    </row>
    <row r="681" spans="2:6" s="156" customFormat="1" x14ac:dyDescent="0.25">
      <c r="B681" s="157"/>
      <c r="E681" s="158"/>
      <c r="F681" s="130"/>
    </row>
    <row r="682" spans="2:6" s="156" customFormat="1" x14ac:dyDescent="0.25">
      <c r="B682" s="157"/>
      <c r="E682" s="158"/>
      <c r="F682" s="130"/>
    </row>
    <row r="683" spans="2:6" s="156" customFormat="1" x14ac:dyDescent="0.25">
      <c r="B683" s="157"/>
      <c r="E683" s="158"/>
      <c r="F683" s="130"/>
    </row>
    <row r="684" spans="2:6" s="156" customFormat="1" x14ac:dyDescent="0.25">
      <c r="B684" s="157"/>
      <c r="E684" s="158"/>
      <c r="F684" s="130"/>
    </row>
    <row r="685" spans="2:6" s="156" customFormat="1" x14ac:dyDescent="0.25">
      <c r="B685" s="157"/>
      <c r="E685" s="158"/>
      <c r="F685" s="130"/>
    </row>
    <row r="686" spans="2:6" s="156" customFormat="1" x14ac:dyDescent="0.25">
      <c r="B686" s="157"/>
      <c r="E686" s="158"/>
      <c r="F686" s="130"/>
    </row>
    <row r="687" spans="2:6" s="156" customFormat="1" x14ac:dyDescent="0.25">
      <c r="B687" s="157"/>
      <c r="E687" s="158"/>
      <c r="F687" s="130"/>
    </row>
    <row r="688" spans="2:6" s="156" customFormat="1" x14ac:dyDescent="0.25">
      <c r="B688" s="157"/>
      <c r="E688" s="158"/>
      <c r="F688" s="130"/>
    </row>
    <row r="689" spans="2:6" s="156" customFormat="1" x14ac:dyDescent="0.25">
      <c r="B689" s="157"/>
      <c r="E689" s="158"/>
      <c r="F689" s="130"/>
    </row>
    <row r="690" spans="2:6" s="156" customFormat="1" x14ac:dyDescent="0.25">
      <c r="B690" s="157"/>
      <c r="E690" s="158"/>
      <c r="F690" s="130"/>
    </row>
    <row r="691" spans="2:6" s="156" customFormat="1" x14ac:dyDescent="0.25">
      <c r="B691" s="157"/>
      <c r="E691" s="158"/>
      <c r="F691" s="130"/>
    </row>
    <row r="692" spans="2:6" s="156" customFormat="1" x14ac:dyDescent="0.25">
      <c r="B692" s="157"/>
      <c r="E692" s="158"/>
      <c r="F692" s="130"/>
    </row>
    <row r="693" spans="2:6" s="156" customFormat="1" x14ac:dyDescent="0.25">
      <c r="B693" s="157"/>
      <c r="E693" s="158"/>
      <c r="F693" s="130"/>
    </row>
    <row r="694" spans="2:6" s="156" customFormat="1" x14ac:dyDescent="0.25">
      <c r="B694" s="157"/>
      <c r="E694" s="158"/>
      <c r="F694" s="130"/>
    </row>
    <row r="695" spans="2:6" s="156" customFormat="1" x14ac:dyDescent="0.25">
      <c r="B695" s="157"/>
      <c r="E695" s="158"/>
      <c r="F695" s="130"/>
    </row>
    <row r="696" spans="2:6" s="156" customFormat="1" x14ac:dyDescent="0.25">
      <c r="B696" s="157"/>
      <c r="E696" s="158"/>
      <c r="F696" s="130"/>
    </row>
    <row r="697" spans="2:6" s="156" customFormat="1" x14ac:dyDescent="0.25">
      <c r="B697" s="157"/>
      <c r="E697" s="158"/>
      <c r="F697" s="130"/>
    </row>
    <row r="698" spans="2:6" s="156" customFormat="1" x14ac:dyDescent="0.25">
      <c r="B698" s="157"/>
      <c r="E698" s="158"/>
      <c r="F698" s="130"/>
    </row>
    <row r="699" spans="2:6" s="156" customFormat="1" x14ac:dyDescent="0.25">
      <c r="B699" s="157"/>
      <c r="E699" s="158"/>
      <c r="F699" s="130"/>
    </row>
    <row r="700" spans="2:6" s="156" customFormat="1" x14ac:dyDescent="0.25">
      <c r="B700" s="157"/>
      <c r="E700" s="158"/>
      <c r="F700" s="130"/>
    </row>
    <row r="701" spans="2:6" s="156" customFormat="1" x14ac:dyDescent="0.25">
      <c r="B701" s="157"/>
      <c r="E701" s="158"/>
      <c r="F701" s="130"/>
    </row>
    <row r="702" spans="2:6" s="156" customFormat="1" x14ac:dyDescent="0.25">
      <c r="B702" s="157"/>
      <c r="E702" s="158"/>
      <c r="F702" s="130"/>
    </row>
    <row r="703" spans="2:6" s="156" customFormat="1" x14ac:dyDescent="0.25">
      <c r="B703" s="157"/>
      <c r="E703" s="158"/>
      <c r="F703" s="130"/>
    </row>
    <row r="704" spans="2:6" s="156" customFormat="1" x14ac:dyDescent="0.25">
      <c r="B704" s="157"/>
      <c r="E704" s="158"/>
      <c r="F704" s="130"/>
    </row>
    <row r="705" spans="2:6" s="156" customFormat="1" x14ac:dyDescent="0.25">
      <c r="B705" s="157"/>
      <c r="E705" s="158"/>
      <c r="F705" s="130"/>
    </row>
    <row r="706" spans="2:6" s="156" customFormat="1" x14ac:dyDescent="0.25">
      <c r="B706" s="157"/>
      <c r="E706" s="158"/>
      <c r="F706" s="130"/>
    </row>
    <row r="707" spans="2:6" s="156" customFormat="1" x14ac:dyDescent="0.25">
      <c r="B707" s="157"/>
      <c r="E707" s="158"/>
      <c r="F707" s="130"/>
    </row>
    <row r="708" spans="2:6" s="156" customFormat="1" x14ac:dyDescent="0.25">
      <c r="B708" s="157"/>
      <c r="E708" s="158"/>
      <c r="F708" s="130"/>
    </row>
    <row r="709" spans="2:6" s="156" customFormat="1" x14ac:dyDescent="0.25">
      <c r="B709" s="157"/>
      <c r="E709" s="158"/>
      <c r="F709" s="130"/>
    </row>
    <row r="710" spans="2:6" s="156" customFormat="1" x14ac:dyDescent="0.25">
      <c r="B710" s="157"/>
      <c r="E710" s="158"/>
      <c r="F710" s="130"/>
    </row>
    <row r="711" spans="2:6" s="156" customFormat="1" x14ac:dyDescent="0.25">
      <c r="B711" s="157"/>
      <c r="E711" s="158"/>
      <c r="F711" s="130"/>
    </row>
    <row r="712" spans="2:6" s="156" customFormat="1" x14ac:dyDescent="0.25">
      <c r="B712" s="157"/>
      <c r="E712" s="158"/>
      <c r="F712" s="130"/>
    </row>
    <row r="713" spans="2:6" s="156" customFormat="1" x14ac:dyDescent="0.25">
      <c r="B713" s="157"/>
      <c r="E713" s="158"/>
      <c r="F713" s="130"/>
    </row>
    <row r="714" spans="2:6" s="156" customFormat="1" x14ac:dyDescent="0.25">
      <c r="B714" s="157"/>
      <c r="E714" s="158"/>
      <c r="F714" s="130"/>
    </row>
    <row r="715" spans="2:6" s="156" customFormat="1" x14ac:dyDescent="0.25">
      <c r="B715" s="157"/>
      <c r="E715" s="158"/>
      <c r="F715" s="130"/>
    </row>
    <row r="716" spans="2:6" s="156" customFormat="1" x14ac:dyDescent="0.25">
      <c r="B716" s="157"/>
      <c r="E716" s="158"/>
      <c r="F716" s="130"/>
    </row>
    <row r="717" spans="2:6" s="156" customFormat="1" x14ac:dyDescent="0.25">
      <c r="B717" s="157"/>
      <c r="E717" s="158"/>
      <c r="F717" s="130"/>
    </row>
    <row r="718" spans="2:6" s="156" customFormat="1" x14ac:dyDescent="0.25">
      <c r="B718" s="157"/>
      <c r="E718" s="158"/>
      <c r="F718" s="130"/>
    </row>
    <row r="719" spans="2:6" s="156" customFormat="1" x14ac:dyDescent="0.25">
      <c r="B719" s="157"/>
      <c r="E719" s="158"/>
      <c r="F719" s="130"/>
    </row>
    <row r="720" spans="2:6" s="156" customFormat="1" x14ac:dyDescent="0.25">
      <c r="B720" s="157"/>
      <c r="E720" s="158"/>
      <c r="F720" s="130"/>
    </row>
    <row r="721" spans="2:6" s="156" customFormat="1" x14ac:dyDescent="0.25">
      <c r="B721" s="157"/>
      <c r="E721" s="158"/>
      <c r="F721" s="130"/>
    </row>
    <row r="722" spans="2:6" s="156" customFormat="1" x14ac:dyDescent="0.25">
      <c r="B722" s="157"/>
      <c r="E722" s="158"/>
      <c r="F722" s="130"/>
    </row>
    <row r="723" spans="2:6" s="156" customFormat="1" x14ac:dyDescent="0.25">
      <c r="B723" s="157"/>
      <c r="E723" s="158"/>
      <c r="F723" s="130"/>
    </row>
    <row r="724" spans="2:6" s="156" customFormat="1" x14ac:dyDescent="0.25">
      <c r="B724" s="157"/>
      <c r="E724" s="158"/>
      <c r="F724" s="130"/>
    </row>
    <row r="725" spans="2:6" s="156" customFormat="1" x14ac:dyDescent="0.25">
      <c r="B725" s="157"/>
      <c r="E725" s="158"/>
      <c r="F725" s="130"/>
    </row>
    <row r="726" spans="2:6" s="156" customFormat="1" x14ac:dyDescent="0.25">
      <c r="B726" s="157"/>
      <c r="E726" s="158"/>
      <c r="F726" s="130"/>
    </row>
    <row r="727" spans="2:6" s="156" customFormat="1" x14ac:dyDescent="0.25">
      <c r="B727" s="157"/>
      <c r="E727" s="158"/>
      <c r="F727" s="130"/>
    </row>
    <row r="728" spans="2:6" s="156" customFormat="1" x14ac:dyDescent="0.25">
      <c r="B728" s="157"/>
      <c r="E728" s="158"/>
      <c r="F728" s="130"/>
    </row>
    <row r="729" spans="2:6" s="156" customFormat="1" x14ac:dyDescent="0.25">
      <c r="B729" s="157"/>
      <c r="E729" s="158"/>
      <c r="F729" s="130"/>
    </row>
    <row r="730" spans="2:6" s="156" customFormat="1" x14ac:dyDescent="0.25">
      <c r="B730" s="157"/>
      <c r="E730" s="158"/>
      <c r="F730" s="130"/>
    </row>
    <row r="731" spans="2:6" s="156" customFormat="1" x14ac:dyDescent="0.25">
      <c r="B731" s="157"/>
      <c r="E731" s="158"/>
      <c r="F731" s="130"/>
    </row>
    <row r="732" spans="2:6" s="156" customFormat="1" x14ac:dyDescent="0.25">
      <c r="B732" s="157"/>
      <c r="E732" s="158"/>
      <c r="F732" s="130"/>
    </row>
    <row r="733" spans="2:6" s="156" customFormat="1" x14ac:dyDescent="0.25">
      <c r="B733" s="157"/>
      <c r="E733" s="158"/>
      <c r="F733" s="130"/>
    </row>
    <row r="734" spans="2:6" s="156" customFormat="1" x14ac:dyDescent="0.25">
      <c r="B734" s="157"/>
      <c r="E734" s="158"/>
      <c r="F734" s="130"/>
    </row>
    <row r="735" spans="2:6" s="156" customFormat="1" x14ac:dyDescent="0.25">
      <c r="B735" s="157"/>
      <c r="E735" s="158"/>
      <c r="F735" s="130"/>
    </row>
    <row r="736" spans="2:6" s="156" customFormat="1" x14ac:dyDescent="0.25">
      <c r="B736" s="157"/>
      <c r="E736" s="158"/>
      <c r="F736" s="130"/>
    </row>
    <row r="737" spans="2:6" s="156" customFormat="1" x14ac:dyDescent="0.25">
      <c r="B737" s="157"/>
      <c r="E737" s="158"/>
      <c r="F737" s="130"/>
    </row>
    <row r="738" spans="2:6" s="156" customFormat="1" x14ac:dyDescent="0.25">
      <c r="B738" s="157"/>
      <c r="E738" s="158"/>
      <c r="F738" s="130"/>
    </row>
    <row r="739" spans="2:6" s="156" customFormat="1" x14ac:dyDescent="0.25">
      <c r="B739" s="157"/>
      <c r="E739" s="158"/>
      <c r="F739" s="130"/>
    </row>
    <row r="740" spans="2:6" s="156" customFormat="1" x14ac:dyDescent="0.25">
      <c r="B740" s="157"/>
      <c r="E740" s="158"/>
      <c r="F740" s="130"/>
    </row>
    <row r="741" spans="2:6" s="156" customFormat="1" x14ac:dyDescent="0.25">
      <c r="B741" s="157"/>
      <c r="E741" s="158"/>
      <c r="F741" s="130"/>
    </row>
    <row r="742" spans="2:6" s="156" customFormat="1" x14ac:dyDescent="0.25">
      <c r="B742" s="157"/>
      <c r="E742" s="158"/>
      <c r="F742" s="130"/>
    </row>
    <row r="743" spans="2:6" s="156" customFormat="1" x14ac:dyDescent="0.25">
      <c r="B743" s="157"/>
      <c r="E743" s="158"/>
      <c r="F743" s="130"/>
    </row>
    <row r="744" spans="2:6" s="156" customFormat="1" x14ac:dyDescent="0.25">
      <c r="B744" s="157"/>
      <c r="E744" s="158"/>
      <c r="F744" s="130"/>
    </row>
    <row r="745" spans="2:6" s="156" customFormat="1" x14ac:dyDescent="0.25">
      <c r="B745" s="157"/>
      <c r="E745" s="158"/>
      <c r="F745" s="130"/>
    </row>
    <row r="746" spans="2:6" s="156" customFormat="1" x14ac:dyDescent="0.25">
      <c r="B746" s="157"/>
      <c r="E746" s="158"/>
      <c r="F746" s="130"/>
    </row>
    <row r="747" spans="2:6" s="156" customFormat="1" x14ac:dyDescent="0.25">
      <c r="B747" s="157"/>
      <c r="E747" s="158"/>
      <c r="F747" s="130"/>
    </row>
    <row r="748" spans="2:6" s="156" customFormat="1" x14ac:dyDescent="0.25">
      <c r="B748" s="157"/>
      <c r="E748" s="158"/>
      <c r="F748" s="130"/>
    </row>
    <row r="749" spans="2:6" s="156" customFormat="1" x14ac:dyDescent="0.25">
      <c r="B749" s="157"/>
      <c r="E749" s="158"/>
      <c r="F749" s="130"/>
    </row>
    <row r="750" spans="2:6" s="156" customFormat="1" x14ac:dyDescent="0.25">
      <c r="B750" s="157"/>
      <c r="E750" s="158"/>
      <c r="F750" s="130"/>
    </row>
    <row r="751" spans="2:6" s="156" customFormat="1" x14ac:dyDescent="0.25">
      <c r="B751" s="157"/>
      <c r="E751" s="158"/>
      <c r="F751" s="130"/>
    </row>
    <row r="752" spans="2:6" s="156" customFormat="1" x14ac:dyDescent="0.25">
      <c r="B752" s="157"/>
      <c r="E752" s="158"/>
      <c r="F752" s="130"/>
    </row>
    <row r="753" spans="2:6" s="156" customFormat="1" x14ac:dyDescent="0.25">
      <c r="B753" s="157"/>
      <c r="E753" s="158"/>
      <c r="F753" s="130"/>
    </row>
    <row r="754" spans="2:6" s="156" customFormat="1" x14ac:dyDescent="0.25">
      <c r="B754" s="157"/>
      <c r="E754" s="158"/>
      <c r="F754" s="130"/>
    </row>
    <row r="755" spans="2:6" s="156" customFormat="1" x14ac:dyDescent="0.25">
      <c r="B755" s="157"/>
      <c r="E755" s="158"/>
      <c r="F755" s="130"/>
    </row>
    <row r="756" spans="2:6" s="156" customFormat="1" x14ac:dyDescent="0.25">
      <c r="B756" s="157"/>
      <c r="E756" s="158"/>
      <c r="F756" s="130"/>
    </row>
    <row r="757" spans="2:6" s="156" customFormat="1" x14ac:dyDescent="0.25">
      <c r="B757" s="157"/>
      <c r="E757" s="158"/>
      <c r="F757" s="130"/>
    </row>
    <row r="758" spans="2:6" s="156" customFormat="1" x14ac:dyDescent="0.25">
      <c r="B758" s="157"/>
      <c r="E758" s="158"/>
      <c r="F758" s="130"/>
    </row>
    <row r="759" spans="2:6" s="156" customFormat="1" x14ac:dyDescent="0.25">
      <c r="B759" s="157"/>
      <c r="E759" s="158"/>
      <c r="F759" s="130"/>
    </row>
    <row r="760" spans="2:6" s="156" customFormat="1" x14ac:dyDescent="0.25">
      <c r="B760" s="157"/>
      <c r="E760" s="158"/>
      <c r="F760" s="130"/>
    </row>
    <row r="761" spans="2:6" s="156" customFormat="1" x14ac:dyDescent="0.25">
      <c r="B761" s="157"/>
      <c r="E761" s="158"/>
      <c r="F761" s="130"/>
    </row>
    <row r="762" spans="2:6" s="156" customFormat="1" x14ac:dyDescent="0.25">
      <c r="B762" s="157"/>
      <c r="E762" s="158"/>
      <c r="F762" s="130"/>
    </row>
    <row r="763" spans="2:6" s="156" customFormat="1" x14ac:dyDescent="0.25">
      <c r="B763" s="157"/>
      <c r="E763" s="158"/>
      <c r="F763" s="130"/>
    </row>
    <row r="764" spans="2:6" s="156" customFormat="1" x14ac:dyDescent="0.25">
      <c r="B764" s="157"/>
      <c r="E764" s="158"/>
      <c r="F764" s="130"/>
    </row>
    <row r="765" spans="2:6" s="156" customFormat="1" x14ac:dyDescent="0.25">
      <c r="B765" s="157"/>
      <c r="E765" s="158"/>
      <c r="F765" s="130"/>
    </row>
    <row r="766" spans="2:6" s="156" customFormat="1" x14ac:dyDescent="0.25">
      <c r="B766" s="157"/>
      <c r="E766" s="158"/>
      <c r="F766" s="130"/>
    </row>
    <row r="767" spans="2:6" s="156" customFormat="1" x14ac:dyDescent="0.25">
      <c r="B767" s="157"/>
      <c r="E767" s="158"/>
      <c r="F767" s="130"/>
    </row>
    <row r="768" spans="2:6" s="156" customFormat="1" x14ac:dyDescent="0.25">
      <c r="B768" s="157"/>
      <c r="E768" s="158"/>
      <c r="F768" s="130"/>
    </row>
    <row r="769" spans="2:6" s="156" customFormat="1" x14ac:dyDescent="0.25">
      <c r="B769" s="157"/>
      <c r="E769" s="158"/>
      <c r="F769" s="130"/>
    </row>
    <row r="770" spans="2:6" s="156" customFormat="1" x14ac:dyDescent="0.25">
      <c r="B770" s="157"/>
      <c r="E770" s="158"/>
      <c r="F770" s="130"/>
    </row>
    <row r="771" spans="2:6" s="156" customFormat="1" x14ac:dyDescent="0.25">
      <c r="B771" s="157"/>
      <c r="E771" s="158"/>
      <c r="F771" s="130"/>
    </row>
    <row r="772" spans="2:6" s="156" customFormat="1" x14ac:dyDescent="0.25">
      <c r="B772" s="157"/>
      <c r="E772" s="158"/>
      <c r="F772" s="130"/>
    </row>
    <row r="773" spans="2:6" s="156" customFormat="1" x14ac:dyDescent="0.25">
      <c r="B773" s="157"/>
      <c r="E773" s="158"/>
      <c r="F773" s="130"/>
    </row>
    <row r="774" spans="2:6" s="156" customFormat="1" x14ac:dyDescent="0.25">
      <c r="B774" s="157"/>
      <c r="E774" s="158"/>
      <c r="F774" s="130"/>
    </row>
    <row r="775" spans="2:6" s="156" customFormat="1" x14ac:dyDescent="0.25">
      <c r="B775" s="157"/>
      <c r="E775" s="158"/>
      <c r="F775" s="130"/>
    </row>
    <row r="776" spans="2:6" s="156" customFormat="1" x14ac:dyDescent="0.25">
      <c r="B776" s="157"/>
      <c r="E776" s="158"/>
      <c r="F776" s="130"/>
    </row>
    <row r="777" spans="2:6" s="156" customFormat="1" x14ac:dyDescent="0.25">
      <c r="B777" s="157"/>
      <c r="E777" s="158"/>
      <c r="F777" s="130"/>
    </row>
    <row r="778" spans="2:6" s="156" customFormat="1" x14ac:dyDescent="0.25">
      <c r="B778" s="157"/>
      <c r="E778" s="158"/>
      <c r="F778" s="130"/>
    </row>
    <row r="779" spans="2:6" s="156" customFormat="1" x14ac:dyDescent="0.25">
      <c r="B779" s="157"/>
      <c r="E779" s="158"/>
      <c r="F779" s="130"/>
    </row>
    <row r="780" spans="2:6" s="156" customFormat="1" x14ac:dyDescent="0.25">
      <c r="B780" s="157"/>
      <c r="E780" s="158"/>
      <c r="F780" s="130"/>
    </row>
    <row r="781" spans="2:6" s="156" customFormat="1" x14ac:dyDescent="0.25">
      <c r="B781" s="157"/>
      <c r="E781" s="158"/>
      <c r="F781" s="130"/>
    </row>
    <row r="782" spans="2:6" s="156" customFormat="1" x14ac:dyDescent="0.25">
      <c r="B782" s="157"/>
      <c r="E782" s="158"/>
      <c r="F782" s="130"/>
    </row>
    <row r="783" spans="2:6" s="156" customFormat="1" x14ac:dyDescent="0.25">
      <c r="B783" s="157"/>
      <c r="E783" s="158"/>
      <c r="F783" s="130"/>
    </row>
    <row r="784" spans="2:6" s="156" customFormat="1" x14ac:dyDescent="0.25">
      <c r="B784" s="157"/>
      <c r="E784" s="158"/>
      <c r="F784" s="130"/>
    </row>
    <row r="785" spans="2:6" s="156" customFormat="1" x14ac:dyDescent="0.25">
      <c r="B785" s="157"/>
      <c r="E785" s="158"/>
      <c r="F785" s="130"/>
    </row>
    <row r="786" spans="2:6" s="156" customFormat="1" x14ac:dyDescent="0.25">
      <c r="B786" s="157"/>
      <c r="E786" s="158"/>
      <c r="F786" s="130"/>
    </row>
    <row r="787" spans="2:6" s="156" customFormat="1" x14ac:dyDescent="0.25">
      <c r="B787" s="157"/>
      <c r="E787" s="158"/>
      <c r="F787" s="130"/>
    </row>
    <row r="788" spans="2:6" s="156" customFormat="1" x14ac:dyDescent="0.25">
      <c r="B788" s="157"/>
      <c r="E788" s="158"/>
      <c r="F788" s="130"/>
    </row>
    <row r="789" spans="2:6" s="156" customFormat="1" x14ac:dyDescent="0.25">
      <c r="B789" s="157"/>
      <c r="E789" s="158"/>
      <c r="F789" s="130"/>
    </row>
    <row r="790" spans="2:6" s="156" customFormat="1" x14ac:dyDescent="0.25">
      <c r="B790" s="157"/>
      <c r="E790" s="158"/>
      <c r="F790" s="130"/>
    </row>
    <row r="791" spans="2:6" s="156" customFormat="1" x14ac:dyDescent="0.25">
      <c r="B791" s="157"/>
      <c r="E791" s="158"/>
      <c r="F791" s="130"/>
    </row>
    <row r="792" spans="2:6" s="156" customFormat="1" x14ac:dyDescent="0.25">
      <c r="B792" s="157"/>
      <c r="E792" s="158"/>
      <c r="F792" s="130"/>
    </row>
    <row r="793" spans="2:6" s="156" customFormat="1" x14ac:dyDescent="0.25">
      <c r="B793" s="157"/>
      <c r="E793" s="158"/>
      <c r="F793" s="130"/>
    </row>
    <row r="794" spans="2:6" s="156" customFormat="1" x14ac:dyDescent="0.25">
      <c r="B794" s="157"/>
      <c r="E794" s="158"/>
      <c r="F794" s="130"/>
    </row>
    <row r="795" spans="2:6" s="156" customFormat="1" x14ac:dyDescent="0.25">
      <c r="B795" s="157"/>
      <c r="E795" s="158"/>
      <c r="F795" s="130"/>
    </row>
    <row r="796" spans="2:6" s="156" customFormat="1" x14ac:dyDescent="0.25">
      <c r="B796" s="157"/>
      <c r="E796" s="158"/>
      <c r="F796" s="130"/>
    </row>
    <row r="797" spans="2:6" s="156" customFormat="1" x14ac:dyDescent="0.25">
      <c r="B797" s="157"/>
      <c r="E797" s="158"/>
      <c r="F797" s="130"/>
    </row>
    <row r="798" spans="2:6" s="156" customFormat="1" x14ac:dyDescent="0.25">
      <c r="B798" s="157"/>
      <c r="E798" s="158"/>
      <c r="F798" s="130"/>
    </row>
    <row r="799" spans="2:6" s="156" customFormat="1" x14ac:dyDescent="0.25">
      <c r="B799" s="157"/>
      <c r="E799" s="158"/>
      <c r="F799" s="130"/>
    </row>
    <row r="800" spans="2:6" s="156" customFormat="1" x14ac:dyDescent="0.25">
      <c r="B800" s="157"/>
      <c r="E800" s="158"/>
      <c r="F800" s="130"/>
    </row>
    <row r="801" spans="2:6" s="156" customFormat="1" x14ac:dyDescent="0.25">
      <c r="B801" s="157"/>
      <c r="E801" s="158"/>
      <c r="F801" s="130"/>
    </row>
    <row r="802" spans="2:6" s="156" customFormat="1" x14ac:dyDescent="0.25">
      <c r="B802" s="157"/>
      <c r="E802" s="158"/>
      <c r="F802" s="130"/>
    </row>
    <row r="803" spans="2:6" s="156" customFormat="1" x14ac:dyDescent="0.25">
      <c r="B803" s="157"/>
      <c r="E803" s="158"/>
      <c r="F803" s="130"/>
    </row>
    <row r="804" spans="2:6" s="156" customFormat="1" x14ac:dyDescent="0.25">
      <c r="B804" s="157"/>
      <c r="E804" s="158"/>
      <c r="F804" s="130"/>
    </row>
    <row r="805" spans="2:6" s="156" customFormat="1" x14ac:dyDescent="0.25">
      <c r="B805" s="157"/>
      <c r="E805" s="158"/>
      <c r="F805" s="130"/>
    </row>
    <row r="806" spans="2:6" s="156" customFormat="1" x14ac:dyDescent="0.25">
      <c r="B806" s="157"/>
      <c r="E806" s="158"/>
      <c r="F806" s="130"/>
    </row>
    <row r="807" spans="2:6" s="156" customFormat="1" x14ac:dyDescent="0.25">
      <c r="B807" s="157"/>
      <c r="E807" s="158"/>
      <c r="F807" s="130"/>
    </row>
    <row r="808" spans="2:6" s="156" customFormat="1" x14ac:dyDescent="0.25">
      <c r="B808" s="157"/>
      <c r="E808" s="158"/>
      <c r="F808" s="130"/>
    </row>
    <row r="809" spans="2:6" s="156" customFormat="1" x14ac:dyDescent="0.25">
      <c r="B809" s="157"/>
      <c r="E809" s="158"/>
      <c r="F809" s="130"/>
    </row>
    <row r="810" spans="2:6" s="156" customFormat="1" x14ac:dyDescent="0.25">
      <c r="B810" s="157"/>
      <c r="E810" s="158"/>
      <c r="F810" s="130"/>
    </row>
    <row r="811" spans="2:6" s="156" customFormat="1" x14ac:dyDescent="0.25">
      <c r="B811" s="157"/>
      <c r="E811" s="158"/>
      <c r="F811" s="130"/>
    </row>
    <row r="812" spans="2:6" s="156" customFormat="1" x14ac:dyDescent="0.25">
      <c r="B812" s="157"/>
      <c r="E812" s="158"/>
      <c r="F812" s="130"/>
    </row>
    <row r="813" spans="2:6" s="156" customFormat="1" x14ac:dyDescent="0.25">
      <c r="B813" s="157"/>
      <c r="E813" s="158"/>
      <c r="F813" s="130"/>
    </row>
    <row r="814" spans="2:6" s="156" customFormat="1" x14ac:dyDescent="0.25">
      <c r="B814" s="157"/>
      <c r="E814" s="158"/>
      <c r="F814" s="130"/>
    </row>
    <row r="815" spans="2:6" s="156" customFormat="1" x14ac:dyDescent="0.25">
      <c r="B815" s="157"/>
      <c r="E815" s="158"/>
      <c r="F815" s="130"/>
    </row>
    <row r="816" spans="2:6" s="156" customFormat="1" x14ac:dyDescent="0.25">
      <c r="B816" s="157"/>
      <c r="E816" s="158"/>
      <c r="F816" s="130"/>
    </row>
    <row r="817" spans="2:6" s="156" customFormat="1" x14ac:dyDescent="0.25">
      <c r="B817" s="157"/>
      <c r="E817" s="158"/>
      <c r="F817" s="130"/>
    </row>
    <row r="818" spans="2:6" s="156" customFormat="1" x14ac:dyDescent="0.25">
      <c r="B818" s="157"/>
      <c r="E818" s="158"/>
      <c r="F818" s="130"/>
    </row>
    <row r="819" spans="2:6" s="156" customFormat="1" x14ac:dyDescent="0.25">
      <c r="B819" s="157"/>
      <c r="E819" s="158"/>
      <c r="F819" s="130"/>
    </row>
    <row r="820" spans="2:6" s="156" customFormat="1" x14ac:dyDescent="0.25">
      <c r="B820" s="157"/>
      <c r="E820" s="158"/>
      <c r="F820" s="130"/>
    </row>
    <row r="821" spans="2:6" s="156" customFormat="1" x14ac:dyDescent="0.25">
      <c r="B821" s="157"/>
      <c r="E821" s="158"/>
      <c r="F821" s="130"/>
    </row>
    <row r="822" spans="2:6" s="156" customFormat="1" x14ac:dyDescent="0.25">
      <c r="B822" s="157"/>
      <c r="E822" s="158"/>
      <c r="F822" s="130"/>
    </row>
    <row r="823" spans="2:6" s="156" customFormat="1" x14ac:dyDescent="0.25">
      <c r="B823" s="157"/>
      <c r="E823" s="158"/>
      <c r="F823" s="130"/>
    </row>
    <row r="824" spans="2:6" s="156" customFormat="1" x14ac:dyDescent="0.25">
      <c r="B824" s="157"/>
      <c r="E824" s="158"/>
      <c r="F824" s="130"/>
    </row>
    <row r="825" spans="2:6" s="156" customFormat="1" x14ac:dyDescent="0.25">
      <c r="B825" s="157"/>
      <c r="E825" s="158"/>
      <c r="F825" s="130"/>
    </row>
    <row r="826" spans="2:6" s="156" customFormat="1" x14ac:dyDescent="0.25">
      <c r="B826" s="157"/>
      <c r="E826" s="158"/>
      <c r="F826" s="130"/>
    </row>
    <row r="827" spans="2:6" s="156" customFormat="1" x14ac:dyDescent="0.25">
      <c r="B827" s="157"/>
      <c r="E827" s="158"/>
      <c r="F827" s="130"/>
    </row>
    <row r="828" spans="2:6" s="156" customFormat="1" x14ac:dyDescent="0.25">
      <c r="B828" s="157"/>
      <c r="E828" s="158"/>
      <c r="F828" s="130"/>
    </row>
    <row r="829" spans="2:6" s="156" customFormat="1" x14ac:dyDescent="0.25">
      <c r="B829" s="157"/>
      <c r="E829" s="158"/>
      <c r="F829" s="130"/>
    </row>
    <row r="830" spans="2:6" s="156" customFormat="1" x14ac:dyDescent="0.25">
      <c r="B830" s="157"/>
      <c r="E830" s="158"/>
      <c r="F830" s="130"/>
    </row>
    <row r="831" spans="2:6" s="156" customFormat="1" x14ac:dyDescent="0.25">
      <c r="B831" s="157"/>
      <c r="E831" s="158"/>
      <c r="F831" s="130"/>
    </row>
    <row r="832" spans="2:6" s="156" customFormat="1" x14ac:dyDescent="0.25">
      <c r="B832" s="157"/>
      <c r="E832" s="158"/>
      <c r="F832" s="130"/>
    </row>
    <row r="833" spans="2:6" s="156" customFormat="1" x14ac:dyDescent="0.25">
      <c r="B833" s="157"/>
      <c r="E833" s="158"/>
      <c r="F833" s="130"/>
    </row>
    <row r="834" spans="2:6" s="156" customFormat="1" x14ac:dyDescent="0.25">
      <c r="B834" s="157"/>
      <c r="E834" s="158"/>
      <c r="F834" s="130"/>
    </row>
    <row r="835" spans="2:6" s="156" customFormat="1" x14ac:dyDescent="0.25">
      <c r="B835" s="157"/>
      <c r="E835" s="158"/>
      <c r="F835" s="130"/>
    </row>
    <row r="836" spans="2:6" s="156" customFormat="1" x14ac:dyDescent="0.25">
      <c r="B836" s="157"/>
      <c r="E836" s="158"/>
      <c r="F836" s="130"/>
    </row>
    <row r="837" spans="2:6" s="156" customFormat="1" x14ac:dyDescent="0.25">
      <c r="B837" s="157"/>
      <c r="E837" s="158"/>
      <c r="F837" s="130"/>
    </row>
    <row r="838" spans="2:6" s="156" customFormat="1" x14ac:dyDescent="0.25">
      <c r="B838" s="157"/>
      <c r="E838" s="158"/>
      <c r="F838" s="130"/>
    </row>
    <row r="839" spans="2:6" s="156" customFormat="1" x14ac:dyDescent="0.25">
      <c r="B839" s="157"/>
      <c r="E839" s="158"/>
      <c r="F839" s="130"/>
    </row>
    <row r="840" spans="2:6" s="156" customFormat="1" x14ac:dyDescent="0.25">
      <c r="B840" s="157"/>
      <c r="E840" s="158"/>
      <c r="F840" s="130"/>
    </row>
    <row r="841" spans="2:6" s="156" customFormat="1" x14ac:dyDescent="0.25">
      <c r="B841" s="157"/>
      <c r="E841" s="158"/>
      <c r="F841" s="130"/>
    </row>
    <row r="842" spans="2:6" s="156" customFormat="1" x14ac:dyDescent="0.25">
      <c r="B842" s="157"/>
      <c r="E842" s="158"/>
      <c r="F842" s="130"/>
    </row>
    <row r="843" spans="2:6" s="156" customFormat="1" x14ac:dyDescent="0.25">
      <c r="B843" s="157"/>
      <c r="E843" s="158"/>
      <c r="F843" s="130"/>
    </row>
    <row r="844" spans="2:6" s="156" customFormat="1" x14ac:dyDescent="0.25">
      <c r="B844" s="157"/>
      <c r="E844" s="158"/>
      <c r="F844" s="130"/>
    </row>
    <row r="845" spans="2:6" s="156" customFormat="1" x14ac:dyDescent="0.25">
      <c r="B845" s="157"/>
      <c r="E845" s="158"/>
      <c r="F845" s="130"/>
    </row>
    <row r="846" spans="2:6" s="156" customFormat="1" x14ac:dyDescent="0.25">
      <c r="B846" s="157"/>
      <c r="E846" s="158"/>
      <c r="F846" s="130"/>
    </row>
    <row r="847" spans="2:6" s="156" customFormat="1" x14ac:dyDescent="0.25">
      <c r="B847" s="157"/>
      <c r="E847" s="158"/>
      <c r="F847" s="130"/>
    </row>
    <row r="848" spans="2:6" s="156" customFormat="1" x14ac:dyDescent="0.25">
      <c r="B848" s="157"/>
      <c r="E848" s="158"/>
      <c r="F848" s="130"/>
    </row>
    <row r="849" spans="2:6" s="156" customFormat="1" x14ac:dyDescent="0.25">
      <c r="B849" s="157"/>
      <c r="E849" s="158"/>
      <c r="F849" s="130"/>
    </row>
    <row r="850" spans="2:6" s="156" customFormat="1" x14ac:dyDescent="0.25">
      <c r="B850" s="157"/>
      <c r="E850" s="158"/>
      <c r="F850" s="130"/>
    </row>
    <row r="851" spans="2:6" s="156" customFormat="1" x14ac:dyDescent="0.25">
      <c r="B851" s="157"/>
      <c r="E851" s="158"/>
      <c r="F851" s="130"/>
    </row>
    <row r="852" spans="2:6" s="156" customFormat="1" x14ac:dyDescent="0.25">
      <c r="B852" s="157"/>
      <c r="E852" s="158"/>
      <c r="F852" s="130"/>
    </row>
    <row r="853" spans="2:6" s="156" customFormat="1" x14ac:dyDescent="0.25">
      <c r="B853" s="157"/>
      <c r="E853" s="158"/>
      <c r="F853" s="130"/>
    </row>
    <row r="854" spans="2:6" s="156" customFormat="1" x14ac:dyDescent="0.25">
      <c r="B854" s="157"/>
      <c r="E854" s="158"/>
      <c r="F854" s="130"/>
    </row>
    <row r="855" spans="2:6" s="156" customFormat="1" x14ac:dyDescent="0.25">
      <c r="B855" s="157"/>
      <c r="E855" s="158"/>
      <c r="F855" s="130"/>
    </row>
    <row r="856" spans="2:6" s="156" customFormat="1" x14ac:dyDescent="0.25">
      <c r="B856" s="157"/>
      <c r="E856" s="158"/>
      <c r="F856" s="130"/>
    </row>
    <row r="857" spans="2:6" s="156" customFormat="1" x14ac:dyDescent="0.25">
      <c r="B857" s="157"/>
      <c r="E857" s="158"/>
      <c r="F857" s="130"/>
    </row>
    <row r="858" spans="2:6" s="156" customFormat="1" x14ac:dyDescent="0.25">
      <c r="B858" s="157"/>
      <c r="E858" s="158"/>
      <c r="F858" s="130"/>
    </row>
    <row r="859" spans="2:6" s="156" customFormat="1" x14ac:dyDescent="0.25">
      <c r="B859" s="157"/>
      <c r="E859" s="158"/>
      <c r="F859" s="130"/>
    </row>
    <row r="860" spans="2:6" s="156" customFormat="1" x14ac:dyDescent="0.25">
      <c r="B860" s="157"/>
      <c r="E860" s="158"/>
      <c r="F860" s="130"/>
    </row>
    <row r="861" spans="2:6" s="156" customFormat="1" x14ac:dyDescent="0.25">
      <c r="B861" s="157"/>
      <c r="E861" s="158"/>
      <c r="F861" s="130"/>
    </row>
    <row r="862" spans="2:6" s="156" customFormat="1" x14ac:dyDescent="0.25">
      <c r="B862" s="157"/>
      <c r="E862" s="158"/>
      <c r="F862" s="130"/>
    </row>
    <row r="863" spans="2:6" s="156" customFormat="1" x14ac:dyDescent="0.25">
      <c r="B863" s="157"/>
      <c r="E863" s="158"/>
      <c r="F863" s="130"/>
    </row>
    <row r="864" spans="2:6" s="156" customFormat="1" x14ac:dyDescent="0.25">
      <c r="B864" s="157"/>
      <c r="E864" s="158"/>
      <c r="F864" s="130"/>
    </row>
    <row r="865" spans="2:6" s="156" customFormat="1" x14ac:dyDescent="0.25">
      <c r="B865" s="157"/>
      <c r="E865" s="158"/>
      <c r="F865" s="130"/>
    </row>
    <row r="866" spans="2:6" s="156" customFormat="1" x14ac:dyDescent="0.25">
      <c r="B866" s="157"/>
      <c r="E866" s="158"/>
      <c r="F866" s="130"/>
    </row>
    <row r="867" spans="2:6" s="156" customFormat="1" x14ac:dyDescent="0.25">
      <c r="B867" s="157"/>
      <c r="E867" s="158"/>
      <c r="F867" s="130"/>
    </row>
    <row r="868" spans="2:6" s="156" customFormat="1" x14ac:dyDescent="0.25">
      <c r="B868" s="157"/>
      <c r="E868" s="158"/>
      <c r="F868" s="130"/>
    </row>
    <row r="869" spans="2:6" s="156" customFormat="1" x14ac:dyDescent="0.25">
      <c r="B869" s="157"/>
      <c r="E869" s="158"/>
      <c r="F869" s="130"/>
    </row>
    <row r="870" spans="2:6" s="156" customFormat="1" x14ac:dyDescent="0.25">
      <c r="B870" s="157"/>
      <c r="E870" s="158"/>
      <c r="F870" s="130"/>
    </row>
    <row r="871" spans="2:6" s="156" customFormat="1" x14ac:dyDescent="0.25">
      <c r="B871" s="157"/>
      <c r="E871" s="158"/>
      <c r="F871" s="130"/>
    </row>
    <row r="872" spans="2:6" s="156" customFormat="1" x14ac:dyDescent="0.25">
      <c r="B872" s="157"/>
      <c r="E872" s="158"/>
      <c r="F872" s="130"/>
    </row>
    <row r="873" spans="2:6" s="156" customFormat="1" x14ac:dyDescent="0.25">
      <c r="B873" s="157"/>
      <c r="E873" s="158"/>
      <c r="F873" s="130"/>
    </row>
    <row r="874" spans="2:6" s="156" customFormat="1" x14ac:dyDescent="0.25">
      <c r="B874" s="157"/>
      <c r="E874" s="158"/>
      <c r="F874" s="130"/>
    </row>
    <row r="875" spans="2:6" s="156" customFormat="1" x14ac:dyDescent="0.25">
      <c r="B875" s="157"/>
      <c r="E875" s="158"/>
      <c r="F875" s="130"/>
    </row>
    <row r="876" spans="2:6" s="156" customFormat="1" x14ac:dyDescent="0.25">
      <c r="B876" s="157"/>
      <c r="E876" s="158"/>
      <c r="F876" s="130"/>
    </row>
    <row r="877" spans="2:6" s="156" customFormat="1" x14ac:dyDescent="0.25">
      <c r="B877" s="157"/>
      <c r="E877" s="158"/>
      <c r="F877" s="130"/>
    </row>
    <row r="878" spans="2:6" s="156" customFormat="1" x14ac:dyDescent="0.25">
      <c r="B878" s="157"/>
      <c r="E878" s="158"/>
      <c r="F878" s="130"/>
    </row>
    <row r="879" spans="2:6" s="156" customFormat="1" x14ac:dyDescent="0.25">
      <c r="B879" s="157"/>
      <c r="E879" s="158"/>
      <c r="F879" s="130"/>
    </row>
    <row r="880" spans="2:6" s="156" customFormat="1" x14ac:dyDescent="0.25">
      <c r="B880" s="157"/>
      <c r="E880" s="158"/>
      <c r="F880" s="130"/>
    </row>
    <row r="881" spans="2:6" s="156" customFormat="1" x14ac:dyDescent="0.25">
      <c r="B881" s="157"/>
      <c r="E881" s="158"/>
      <c r="F881" s="130"/>
    </row>
    <row r="882" spans="2:6" s="156" customFormat="1" x14ac:dyDescent="0.25">
      <c r="B882" s="157"/>
      <c r="E882" s="158"/>
      <c r="F882" s="130"/>
    </row>
    <row r="883" spans="2:6" s="156" customFormat="1" x14ac:dyDescent="0.25">
      <c r="B883" s="157"/>
      <c r="E883" s="158"/>
      <c r="F883" s="130"/>
    </row>
    <row r="884" spans="2:6" s="156" customFormat="1" x14ac:dyDescent="0.25">
      <c r="B884" s="157"/>
      <c r="E884" s="158"/>
      <c r="F884" s="130"/>
    </row>
    <row r="885" spans="2:6" s="156" customFormat="1" x14ac:dyDescent="0.25">
      <c r="B885" s="157"/>
      <c r="E885" s="158"/>
      <c r="F885" s="130"/>
    </row>
    <row r="886" spans="2:6" s="156" customFormat="1" x14ac:dyDescent="0.25">
      <c r="B886" s="157"/>
      <c r="E886" s="158"/>
      <c r="F886" s="130"/>
    </row>
    <row r="887" spans="2:6" s="156" customFormat="1" x14ac:dyDescent="0.25">
      <c r="B887" s="157"/>
      <c r="E887" s="158"/>
      <c r="F887" s="130"/>
    </row>
    <row r="888" spans="2:6" s="156" customFormat="1" x14ac:dyDescent="0.25">
      <c r="B888" s="157"/>
      <c r="E888" s="158"/>
      <c r="F888" s="130"/>
    </row>
    <row r="889" spans="2:6" s="156" customFormat="1" x14ac:dyDescent="0.25">
      <c r="B889" s="157"/>
      <c r="E889" s="158"/>
      <c r="F889" s="130"/>
    </row>
    <row r="890" spans="2:6" s="156" customFormat="1" x14ac:dyDescent="0.25">
      <c r="B890" s="157"/>
      <c r="E890" s="158"/>
      <c r="F890" s="130"/>
    </row>
    <row r="891" spans="2:6" s="156" customFormat="1" x14ac:dyDescent="0.25">
      <c r="B891" s="157"/>
      <c r="E891" s="158"/>
      <c r="F891" s="130"/>
    </row>
    <row r="892" spans="2:6" s="156" customFormat="1" x14ac:dyDescent="0.25">
      <c r="B892" s="157"/>
      <c r="E892" s="158"/>
      <c r="F892" s="130"/>
    </row>
    <row r="893" spans="2:6" s="156" customFormat="1" x14ac:dyDescent="0.25">
      <c r="B893" s="157"/>
      <c r="E893" s="158"/>
      <c r="F893" s="130"/>
    </row>
    <row r="894" spans="2:6" s="156" customFormat="1" x14ac:dyDescent="0.25">
      <c r="B894" s="157"/>
      <c r="E894" s="158"/>
      <c r="F894" s="130"/>
    </row>
    <row r="895" spans="2:6" s="156" customFormat="1" x14ac:dyDescent="0.25">
      <c r="B895" s="157"/>
      <c r="E895" s="158"/>
      <c r="F895" s="130"/>
    </row>
    <row r="896" spans="2:6" s="156" customFormat="1" x14ac:dyDescent="0.25">
      <c r="B896" s="157"/>
      <c r="E896" s="158"/>
      <c r="F896" s="130"/>
    </row>
    <row r="897" spans="2:6" s="156" customFormat="1" x14ac:dyDescent="0.25">
      <c r="B897" s="157"/>
      <c r="E897" s="158"/>
      <c r="F897" s="130"/>
    </row>
    <row r="898" spans="2:6" s="156" customFormat="1" x14ac:dyDescent="0.25">
      <c r="B898" s="157"/>
      <c r="E898" s="158"/>
      <c r="F898" s="130"/>
    </row>
    <row r="899" spans="2:6" s="156" customFormat="1" x14ac:dyDescent="0.25">
      <c r="B899" s="157"/>
      <c r="E899" s="158"/>
      <c r="F899" s="130"/>
    </row>
    <row r="900" spans="2:6" s="156" customFormat="1" x14ac:dyDescent="0.25">
      <c r="B900" s="157"/>
      <c r="E900" s="158"/>
      <c r="F900" s="130"/>
    </row>
    <row r="901" spans="2:6" s="156" customFormat="1" x14ac:dyDescent="0.25">
      <c r="B901" s="157"/>
      <c r="E901" s="158"/>
      <c r="F901" s="130"/>
    </row>
    <row r="902" spans="2:6" s="156" customFormat="1" x14ac:dyDescent="0.25">
      <c r="B902" s="157"/>
      <c r="E902" s="158"/>
      <c r="F902" s="130"/>
    </row>
    <row r="903" spans="2:6" s="156" customFormat="1" x14ac:dyDescent="0.25">
      <c r="B903" s="157"/>
      <c r="E903" s="158"/>
      <c r="F903" s="130"/>
    </row>
    <row r="904" spans="2:6" s="156" customFormat="1" x14ac:dyDescent="0.25">
      <c r="B904" s="157"/>
      <c r="E904" s="158"/>
      <c r="F904" s="130"/>
    </row>
    <row r="905" spans="2:6" s="156" customFormat="1" x14ac:dyDescent="0.25">
      <c r="B905" s="157"/>
      <c r="E905" s="158"/>
      <c r="F905" s="130"/>
    </row>
    <row r="906" spans="2:6" s="156" customFormat="1" x14ac:dyDescent="0.25">
      <c r="B906" s="157"/>
      <c r="E906" s="158"/>
      <c r="F906" s="130"/>
    </row>
    <row r="907" spans="2:6" s="156" customFormat="1" x14ac:dyDescent="0.25">
      <c r="B907" s="157"/>
      <c r="E907" s="158"/>
      <c r="F907" s="130"/>
    </row>
    <row r="908" spans="2:6" s="156" customFormat="1" x14ac:dyDescent="0.25">
      <c r="B908" s="157"/>
      <c r="E908" s="158"/>
      <c r="F908" s="130"/>
    </row>
    <row r="909" spans="2:6" s="156" customFormat="1" x14ac:dyDescent="0.25">
      <c r="B909" s="157"/>
      <c r="E909" s="158"/>
      <c r="F909" s="130"/>
    </row>
    <row r="910" spans="2:6" s="156" customFormat="1" x14ac:dyDescent="0.25">
      <c r="B910" s="157"/>
      <c r="E910" s="158"/>
      <c r="F910" s="130"/>
    </row>
    <row r="911" spans="2:6" s="156" customFormat="1" x14ac:dyDescent="0.25">
      <c r="B911" s="157"/>
      <c r="E911" s="158"/>
      <c r="F911" s="130"/>
    </row>
    <row r="912" spans="2:6" s="156" customFormat="1" x14ac:dyDescent="0.25">
      <c r="B912" s="157"/>
      <c r="E912" s="158"/>
      <c r="F912" s="130"/>
    </row>
    <row r="913" spans="2:6" s="156" customFormat="1" x14ac:dyDescent="0.25">
      <c r="B913" s="157"/>
      <c r="E913" s="158"/>
      <c r="F913" s="130"/>
    </row>
    <row r="914" spans="2:6" s="156" customFormat="1" x14ac:dyDescent="0.25">
      <c r="B914" s="157"/>
      <c r="E914" s="158"/>
      <c r="F914" s="130"/>
    </row>
  </sheetData>
  <pageMargins left="0.31496062992125984" right="0.31496062992125984" top="0.35433070866141736" bottom="0.35433070866141736" header="0.31496062992125984" footer="0.31496062992125984"/>
  <pageSetup paperSize="9" scale="5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28" sqref="D28"/>
    </sheetView>
  </sheetViews>
  <sheetFormatPr defaultRowHeight="15" x14ac:dyDescent="0.25"/>
  <sheetData/>
  <customSheetViews>
    <customSheetView guid="{6873D171-AD18-492E-A40D-FDB7F4D8E752}" state="hidden" topLeftCell="A4">
      <selection activeCell="D28" sqref="D28"/>
      <pageMargins left="0.7" right="0.7" top="0.75" bottom="0.75" header="0.3" footer="0.3"/>
    </customSheetView>
    <customSheetView guid="{DC00B3CE-82E7-48DC-93F0-69C7D5D0BE6F}">
      <selection activeCell="D28" sqref="D28"/>
      <pageMargins left="0.7" right="0.7" top="0.75" bottom="0.75" header="0.3" footer="0.3"/>
    </customSheetView>
    <customSheetView guid="{C159A9B9-CEC8-4184-9EC4-1D14535AFA56}" state="hidden" topLeftCell="A4">
      <selection activeCell="D28" sqref="D2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8" sqref="E8"/>
    </sheetView>
  </sheetViews>
  <sheetFormatPr defaultColWidth="9.140625" defaultRowHeight="12" x14ac:dyDescent="0.2"/>
  <cols>
    <col min="1" max="1" width="5" style="24" customWidth="1"/>
    <col min="2" max="2" width="35.42578125" style="14" customWidth="1"/>
    <col min="3" max="3" width="12.140625" style="14" customWidth="1"/>
    <col min="4" max="4" width="11" style="14" customWidth="1"/>
    <col min="5" max="5" width="10" style="14" customWidth="1"/>
    <col min="6" max="6" width="0.7109375" style="14" hidden="1" customWidth="1"/>
    <col min="7" max="7" width="15.42578125" style="25" customWidth="1"/>
    <col min="8" max="8" width="17.5703125" style="14" hidden="1" customWidth="1"/>
    <col min="9" max="12" width="9.140625" style="14" hidden="1" customWidth="1"/>
    <col min="13" max="16384" width="9.140625" style="14"/>
  </cols>
  <sheetData>
    <row r="1" spans="1:11" s="9" customFormat="1" ht="15.75" x14ac:dyDescent="0.25">
      <c r="B1" s="10"/>
      <c r="C1" s="11"/>
      <c r="D1" s="11"/>
      <c r="E1" s="30"/>
      <c r="F1" s="30"/>
      <c r="G1" s="12" t="s">
        <v>2012</v>
      </c>
      <c r="H1" s="12" t="s">
        <v>2013</v>
      </c>
      <c r="I1" s="30"/>
      <c r="J1" s="30"/>
    </row>
    <row r="2" spans="1:11" s="9" customFormat="1" ht="15.75" x14ac:dyDescent="0.25">
      <c r="B2" s="10"/>
      <c r="C2" s="11"/>
      <c r="D2" s="11"/>
      <c r="E2" s="30"/>
      <c r="F2" s="30"/>
      <c r="G2" s="12" t="s">
        <v>2025</v>
      </c>
      <c r="H2" s="12" t="s">
        <v>2014</v>
      </c>
      <c r="I2" s="30"/>
      <c r="J2" s="30"/>
    </row>
    <row r="3" spans="1:11" s="9" customFormat="1" ht="15" x14ac:dyDescent="0.25">
      <c r="A3" s="105" t="s">
        <v>2100</v>
      </c>
      <c r="B3" s="105"/>
      <c r="C3" s="105"/>
      <c r="D3" s="105"/>
      <c r="E3" s="105"/>
      <c r="F3" s="105"/>
      <c r="G3" s="105"/>
      <c r="H3" s="105"/>
      <c r="I3" s="30"/>
      <c r="J3" s="30"/>
    </row>
    <row r="4" spans="1:11" s="9" customFormat="1" ht="15" x14ac:dyDescent="0.25">
      <c r="A4" s="31"/>
      <c r="B4" s="31"/>
      <c r="C4" s="31"/>
      <c r="D4" s="31"/>
      <c r="E4" s="31"/>
      <c r="F4" s="31"/>
      <c r="G4" s="31"/>
      <c r="H4" s="31"/>
      <c r="I4" s="30"/>
      <c r="J4" s="30"/>
    </row>
    <row r="5" spans="1:11" s="9" customFormat="1" ht="16.5" thickBot="1" x14ac:dyDescent="0.3">
      <c r="B5" s="10"/>
      <c r="C5" s="11"/>
      <c r="D5" s="11"/>
      <c r="E5" s="30"/>
      <c r="F5" s="30"/>
      <c r="G5" s="30"/>
      <c r="H5" s="13"/>
      <c r="I5" s="30"/>
      <c r="J5" s="30"/>
    </row>
    <row r="6" spans="1:11" ht="12.75" thickBot="1" x14ac:dyDescent="0.25">
      <c r="A6" s="106" t="s">
        <v>2015</v>
      </c>
      <c r="B6" s="107"/>
      <c r="C6" s="107"/>
      <c r="D6" s="108"/>
      <c r="E6" s="112" t="s">
        <v>2103</v>
      </c>
      <c r="F6" s="112" t="s">
        <v>2016</v>
      </c>
      <c r="G6" s="112" t="s">
        <v>2102</v>
      </c>
      <c r="H6" s="113"/>
      <c r="I6" s="115" t="s">
        <v>2017</v>
      </c>
    </row>
    <row r="7" spans="1:11" ht="24" customHeight="1" thickBot="1" x14ac:dyDescent="0.25">
      <c r="A7" s="109"/>
      <c r="B7" s="110"/>
      <c r="C7" s="110"/>
      <c r="D7" s="111"/>
      <c r="E7" s="112"/>
      <c r="F7" s="112"/>
      <c r="G7" s="112"/>
      <c r="H7" s="114" t="s">
        <v>4</v>
      </c>
      <c r="I7" s="116"/>
      <c r="J7" s="15" t="s">
        <v>2018</v>
      </c>
    </row>
    <row r="8" spans="1:11" ht="32.25" customHeight="1" thickBot="1" x14ac:dyDescent="0.25">
      <c r="A8" s="117" t="s">
        <v>2098</v>
      </c>
      <c r="B8" s="118"/>
      <c r="C8" s="118"/>
      <c r="D8" s="119"/>
      <c r="E8" s="2">
        <v>12</v>
      </c>
      <c r="F8" s="2" t="s">
        <v>2019</v>
      </c>
      <c r="G8" s="2">
        <v>2360</v>
      </c>
      <c r="H8" s="16" t="s">
        <v>2020</v>
      </c>
      <c r="I8" s="15" t="s">
        <v>2021</v>
      </c>
      <c r="J8" s="15"/>
      <c r="K8" s="14">
        <f>660*1.18</f>
        <v>778.8</v>
      </c>
    </row>
    <row r="9" spans="1:11" ht="15" x14ac:dyDescent="0.25">
      <c r="A9" s="120" t="s">
        <v>2099</v>
      </c>
      <c r="B9" s="121"/>
      <c r="C9" s="121"/>
      <c r="D9" s="121"/>
      <c r="E9" s="122"/>
      <c r="F9" s="17"/>
      <c r="G9" s="18">
        <f>G8*E8</f>
        <v>28320</v>
      </c>
    </row>
    <row r="10" spans="1:11" ht="15" x14ac:dyDescent="0.2">
      <c r="A10" s="123" t="s">
        <v>2022</v>
      </c>
      <c r="B10" s="123"/>
      <c r="C10" s="123"/>
      <c r="D10" s="124" t="s">
        <v>2023</v>
      </c>
      <c r="E10" s="124"/>
      <c r="F10" s="124"/>
      <c r="G10" s="124"/>
      <c r="H10" s="124"/>
    </row>
    <row r="11" spans="1:11" ht="15" x14ac:dyDescent="0.2">
      <c r="A11" s="19"/>
      <c r="B11" s="10"/>
      <c r="C11" s="11"/>
      <c r="D11" s="11"/>
      <c r="E11" s="30"/>
      <c r="F11" s="30"/>
      <c r="G11" s="30"/>
      <c r="H11" s="20"/>
    </row>
    <row r="12" spans="1:11" ht="15" x14ac:dyDescent="0.2">
      <c r="A12" s="19"/>
      <c r="B12" s="21"/>
      <c r="D12" s="21"/>
      <c r="E12" s="22"/>
      <c r="F12" s="22"/>
      <c r="G12" s="22"/>
      <c r="H12" s="23"/>
    </row>
    <row r="13" spans="1:11" ht="15" x14ac:dyDescent="0.2">
      <c r="A13" s="19"/>
      <c r="B13" s="11" t="s">
        <v>2024</v>
      </c>
      <c r="D13" s="11" t="s">
        <v>2024</v>
      </c>
      <c r="F13" s="30"/>
      <c r="G13" s="30"/>
      <c r="H13" s="20"/>
    </row>
  </sheetData>
  <customSheetViews>
    <customSheetView guid="{6873D171-AD18-492E-A40D-FDB7F4D8E752}" hiddenColumns="1" state="hidden">
      <selection activeCell="E8" sqref="E8"/>
      <pageMargins left="0.7" right="0.17" top="0.75" bottom="0.75" header="0.3" footer="0.3"/>
      <pageSetup paperSize="9" orientation="portrait" r:id="rId1"/>
    </customSheetView>
    <customSheetView guid="{0E7049B6-6CAB-4F50-A5EC-B59011D43EA4}" hiddenColumns="1">
      <selection activeCell="E8" sqref="E8"/>
      <pageMargins left="0.7" right="0.17" top="0.75" bottom="0.75" header="0.3" footer="0.3"/>
      <pageSetup paperSize="9" orientation="portrait" r:id="rId2"/>
    </customSheetView>
    <customSheetView guid="{36B79C74-926A-4C5E-A8DD-8307B13B8C0D}" hiddenColumns="1">
      <selection activeCell="E8" sqref="E8"/>
      <pageMargins left="0.7" right="0.17" top="0.75" bottom="0.75" header="0.3" footer="0.3"/>
      <pageSetup paperSize="9" orientation="portrait" r:id="rId3"/>
    </customSheetView>
    <customSheetView guid="{DC00B3CE-82E7-48DC-93F0-69C7D5D0BE6F}" hiddenColumns="1">
      <selection activeCell="E8" sqref="E8"/>
      <pageMargins left="0.7" right="0.17" top="0.75" bottom="0.75" header="0.3" footer="0.3"/>
      <pageSetup paperSize="9" orientation="portrait" r:id="rId4"/>
    </customSheetView>
    <customSheetView guid="{C159A9B9-CEC8-4184-9EC4-1D14535AFA56}" hiddenColumns="1" state="hidden">
      <selection activeCell="E8" sqref="E8"/>
      <pageMargins left="0.7" right="0.17" top="0.75" bottom="0.75" header="0.3" footer="0.3"/>
      <pageSetup paperSize="9" orientation="portrait" r:id="rId5"/>
    </customSheetView>
  </customSheetViews>
  <mergeCells count="11">
    <mergeCell ref="I6:I7"/>
    <mergeCell ref="A8:D8"/>
    <mergeCell ref="A9:E9"/>
    <mergeCell ref="A10:C10"/>
    <mergeCell ref="D10:H10"/>
    <mergeCell ref="A3:H3"/>
    <mergeCell ref="A6:D7"/>
    <mergeCell ref="E6:E7"/>
    <mergeCell ref="F6:F7"/>
    <mergeCell ref="G6:G7"/>
    <mergeCell ref="H6:H7"/>
  </mergeCells>
  <pageMargins left="0.7" right="0.1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01-03</vt:lpstr>
      <vt:lpstr>Приложение </vt:lpstr>
      <vt:lpstr>01-05</vt:lpstr>
      <vt:lpstr>БЗ_Единовременно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О.В.</dc:creator>
  <cp:lastModifiedBy>Дектерёв Дмитрий</cp:lastModifiedBy>
  <cp:lastPrinted>2017-01-23T13:06:18Z</cp:lastPrinted>
  <dcterms:created xsi:type="dcterms:W3CDTF">2015-12-28T05:00:31Z</dcterms:created>
  <dcterms:modified xsi:type="dcterms:W3CDTF">2017-01-31T11:28:06Z</dcterms:modified>
</cp:coreProperties>
</file>